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ku\Desktop\ENERJİ\"/>
    </mc:Choice>
  </mc:AlternateContent>
  <bookViews>
    <workbookView xWindow="0" yWindow="0" windowWidth="28800" windowHeight="11775" tabRatio="881" firstSheet="1" activeTab="1"/>
  </bookViews>
  <sheets>
    <sheet name="GEMİ" sheetId="12" state="hidden" r:id="rId1"/>
    <sheet name="liste" sheetId="25" r:id="rId2"/>
    <sheet name="atık kodları" sheetId="24" r:id="rId3"/>
    <sheet name="Kinney Puanlama" sheetId="23" r:id="rId4"/>
  </sheets>
  <definedNames>
    <definedName name="_xlnm._FilterDatabase" localSheetId="2" hidden="1">'atık kodları'!$A$2:$I$2</definedName>
    <definedName name="_xlnm._FilterDatabase" localSheetId="1" hidden="1">liste!$A$8:$Y$210</definedName>
    <definedName name="_xlnm.Print_Area" localSheetId="2">'atık kodları'!$A$1:$I$29</definedName>
    <definedName name="_xlnm.Print_Area" localSheetId="3">'Kinney Puanlama'!$A$1:$AT$33</definedName>
  </definedNames>
  <calcPr calcId="181029"/>
</workbook>
</file>

<file path=xl/calcChain.xml><?xml version="1.0" encoding="utf-8"?>
<calcChain xmlns="http://schemas.openxmlformats.org/spreadsheetml/2006/main">
  <c r="W9" i="25" l="1"/>
  <c r="X9" i="25" s="1"/>
  <c r="M9" i="25"/>
  <c r="N9" i="25" s="1"/>
  <c r="F4" i="23"/>
  <c r="L4" i="23"/>
  <c r="R4" i="23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F22" i="23" l="1"/>
  <c r="F26" i="23" s="1"/>
  <c r="F24" i="23"/>
  <c r="F30" i="23"/>
  <c r="R24" i="23"/>
  <c r="F32" i="23"/>
  <c r="R26" i="23"/>
  <c r="R28" i="23"/>
  <c r="F28" i="23"/>
  <c r="R30" i="23"/>
  <c r="R32" i="23"/>
</calcChain>
</file>

<file path=xl/comments1.xml><?xml version="1.0" encoding="utf-8"?>
<comments xmlns="http://schemas.openxmlformats.org/spreadsheetml/2006/main">
  <authors>
    <author>ebrui</author>
  </authors>
  <commentList>
    <comment ref="E27" authorId="0" shapeId="0">
      <text>
        <r>
          <rPr>
            <b/>
            <sz val="8"/>
            <color indexed="81"/>
            <rFont val="Tahoma"/>
            <family val="2"/>
            <charset val="162"/>
          </rPr>
          <t>koli patlaması durumunda</t>
        </r>
        <r>
          <rPr>
            <sz val="8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<sst xmlns="http://schemas.openxmlformats.org/spreadsheetml/2006/main" count="228" uniqueCount="165">
  <si>
    <t>No</t>
  </si>
  <si>
    <t>FAALİYET</t>
  </si>
  <si>
    <t>ÇEVRESEL UNSUR</t>
  </si>
  <si>
    <t>ÇEVRESEL ETKİ</t>
  </si>
  <si>
    <t>TOPLAM      SKOR</t>
  </si>
  <si>
    <t>ETKİ DERECESİ</t>
  </si>
  <si>
    <t>A:ETKİNİN ÖLÇEĞİ</t>
  </si>
  <si>
    <t>B:ETKİNİN ŞİDDETİ</t>
  </si>
  <si>
    <t>C:ETKİNİN ORTAYA ÇIKMA OLASILIĞI</t>
  </si>
  <si>
    <t>D:ETKİYLE İLGİLİ UYGULAMALAR</t>
  </si>
  <si>
    <t>E:YASAL VE DİĞER GEREKLİLİKLER</t>
  </si>
  <si>
    <t>su kirliliği</t>
  </si>
  <si>
    <t>devrilme/düşme</t>
  </si>
  <si>
    <t>kimyasal basılması</t>
  </si>
  <si>
    <t>kimyasal teslim alınması</t>
  </si>
  <si>
    <t>toprak kirliliği</t>
  </si>
  <si>
    <t>naylon ambalaj atığı</t>
  </si>
  <si>
    <t>hava kirliliği</t>
  </si>
  <si>
    <t>boya tartımı</t>
  </si>
  <si>
    <t>yerlerin temizlenmesi</t>
  </si>
  <si>
    <t>rd borularının temizlenmesi</t>
  </si>
  <si>
    <t>Kimyasal basılması</t>
  </si>
  <si>
    <t>Kimyasal depo</t>
  </si>
  <si>
    <t>Su kirliliği</t>
  </si>
  <si>
    <t>Atık eldiven ve maske</t>
  </si>
  <si>
    <t>Plastik ambalaj atığı</t>
  </si>
  <si>
    <t>Emisyon oluşumu</t>
  </si>
  <si>
    <t>Boyanın dökülmesi</t>
  </si>
  <si>
    <t>Hipoklorit kullanımı</t>
  </si>
  <si>
    <t>Atık maske eldiven</t>
  </si>
  <si>
    <t>Naylon ambalaj atığı</t>
  </si>
  <si>
    <t>Karton ambalaj atığı</t>
  </si>
  <si>
    <t>Kimyasal Depo</t>
  </si>
  <si>
    <t>Boya Mutfağı</t>
  </si>
  <si>
    <t>Yangın</t>
  </si>
  <si>
    <t>Hava kirliliği</t>
  </si>
  <si>
    <t>Toprak kirliliği</t>
  </si>
  <si>
    <t>Genel</t>
  </si>
  <si>
    <t>kimyasal sızıntı/dökülme</t>
  </si>
  <si>
    <t>basma hattında
 arıza- sızıntı</t>
  </si>
  <si>
    <t>Kimyasallı atıksu</t>
  </si>
  <si>
    <t>Deponun temizlenmesi</t>
  </si>
  <si>
    <t>Dekompozisyon</t>
  </si>
  <si>
    <t>Kimyasal dökülmesi</t>
  </si>
  <si>
    <t>Kimyasal tartımı</t>
  </si>
  <si>
    <t>Atık kimyasal çuvalları</t>
  </si>
  <si>
    <t>Boya tartımı</t>
  </si>
  <si>
    <t>Otomatik kimyasal dolumu</t>
  </si>
  <si>
    <t>Manuel kimyasal dolumu</t>
  </si>
  <si>
    <t>Toprak/su kirliliği</t>
  </si>
  <si>
    <t>Kaynak tükrtimi</t>
  </si>
  <si>
    <t>Hipoklorit döküntüsü</t>
  </si>
  <si>
    <t xml:space="preserve">Deprem </t>
  </si>
  <si>
    <t>Kimyasal depo/Boya Mutfağı</t>
  </si>
  <si>
    <t>kimyasal dökülmesi</t>
  </si>
  <si>
    <t>DURUM</t>
  </si>
  <si>
    <t>NORMAL</t>
  </si>
  <si>
    <t>Süreç /Bölüm</t>
  </si>
  <si>
    <t>ANORMAL DURUM</t>
  </si>
  <si>
    <t>ACİL DURUM</t>
  </si>
  <si>
    <t>Kaynak</t>
  </si>
  <si>
    <t>Çevresel Etki</t>
  </si>
  <si>
    <t>Olasılık Değeri</t>
  </si>
  <si>
    <t>Frekans Değeri</t>
  </si>
  <si>
    <t>Şiddet Değeri</t>
  </si>
  <si>
    <t>Etki Skoru</t>
  </si>
  <si>
    <t xml:space="preserve"> Mevcut Toplam Skor</t>
  </si>
  <si>
    <t xml:space="preserve"> İyileştirme Sonrası Toplam Skor</t>
  </si>
  <si>
    <t>İlgili Mevzuat/İlgili Prosedür, Talimat vs.</t>
  </si>
  <si>
    <t>Kaynağın Yeri</t>
  </si>
  <si>
    <t xml:space="preserve">Faaliyet </t>
  </si>
  <si>
    <t>Alınan Önlemler</t>
  </si>
  <si>
    <r>
      <t>Kinney (mathematical risk evaluation)'ın metodu temel alınmıştır :    Etki Puanı</t>
    </r>
    <r>
      <rPr>
        <b/>
        <sz val="12"/>
        <color indexed="10"/>
        <rFont val="Arial"/>
        <family val="2"/>
        <charset val="162"/>
      </rPr>
      <t xml:space="preserve">  =  </t>
    </r>
    <r>
      <rPr>
        <b/>
        <sz val="12"/>
        <color indexed="48"/>
        <rFont val="Arial"/>
        <family val="2"/>
        <charset val="162"/>
      </rPr>
      <t>ŞANS</t>
    </r>
    <r>
      <rPr>
        <b/>
        <sz val="12"/>
        <color indexed="10"/>
        <rFont val="Arial"/>
        <family val="2"/>
        <charset val="162"/>
      </rPr>
      <t xml:space="preserve">  </t>
    </r>
    <r>
      <rPr>
        <b/>
        <sz val="12"/>
        <rFont val="Arial"/>
        <family val="2"/>
        <charset val="162"/>
      </rPr>
      <t>x</t>
    </r>
    <r>
      <rPr>
        <b/>
        <sz val="12"/>
        <color indexed="10"/>
        <rFont val="Arial"/>
        <family val="2"/>
        <charset val="162"/>
      </rPr>
      <t xml:space="preserve">  </t>
    </r>
    <r>
      <rPr>
        <b/>
        <sz val="12"/>
        <color indexed="17"/>
        <rFont val="Arial"/>
        <family val="2"/>
        <charset val="162"/>
      </rPr>
      <t>FREKANS</t>
    </r>
    <r>
      <rPr>
        <b/>
        <sz val="12"/>
        <color indexed="10"/>
        <rFont val="Arial"/>
        <family val="2"/>
        <charset val="162"/>
      </rPr>
      <t xml:space="preserve">  </t>
    </r>
    <r>
      <rPr>
        <b/>
        <sz val="12"/>
        <rFont val="Arial"/>
        <family val="2"/>
        <charset val="162"/>
      </rPr>
      <t xml:space="preserve">x </t>
    </r>
    <r>
      <rPr>
        <b/>
        <sz val="12"/>
        <color indexed="10"/>
        <rFont val="Arial"/>
        <family val="2"/>
        <charset val="162"/>
      </rPr>
      <t xml:space="preserve"> </t>
    </r>
    <r>
      <rPr>
        <b/>
        <sz val="12"/>
        <color indexed="53"/>
        <rFont val="Arial"/>
        <family val="2"/>
        <charset val="162"/>
      </rPr>
      <t>ŞİDDET</t>
    </r>
  </si>
  <si>
    <t>OLASILIK
DEĞERİ</t>
  </si>
  <si>
    <t>ŞANS
etkinin olma olasılığı</t>
  </si>
  <si>
    <t>FREKANS
DEĞERİ</t>
  </si>
  <si>
    <r>
      <t>FREKANS</t>
    </r>
    <r>
      <rPr>
        <sz val="10"/>
        <color indexed="9"/>
        <rFont val="Arial"/>
        <family val="2"/>
      </rPr>
      <t xml:space="preserve">
etkinin zaman içinde tekrar sayısı</t>
    </r>
  </si>
  <si>
    <t>ŞİDDET
DEĞERİ</t>
  </si>
  <si>
    <r>
      <t xml:space="preserve">ŞİDDET
</t>
    </r>
    <r>
      <rPr>
        <b/>
        <sz val="10"/>
        <color indexed="17"/>
        <rFont val="Arial"/>
        <family val="2"/>
        <charset val="162"/>
      </rPr>
      <t>çevre</t>
    </r>
    <r>
      <rPr>
        <sz val="10"/>
        <color indexed="9"/>
        <rFont val="Arial"/>
        <family val="2"/>
        <charset val="162"/>
      </rPr>
      <t xml:space="preserve"> üzerinde yaratacağı tahmini zarar</t>
    </r>
  </si>
  <si>
    <t>hemen hemen sürekli
(bir saatte birkaç defa)</t>
  </si>
  <si>
    <t>çevresel felaket</t>
  </si>
  <si>
    <t>yüksek / oldukça mümkün</t>
  </si>
  <si>
    <t>sık (günde bir veya
birkaç defa)</t>
  </si>
  <si>
    <t>ciddi
çevresel zarar</t>
  </si>
  <si>
    <t>olası</t>
  </si>
  <si>
    <t>ara sıra (haftada bir veya
birkaç defa)</t>
  </si>
  <si>
    <t>çevresel engel oluşturma, yakın çevreden şikayet</t>
  </si>
  <si>
    <t>mümkün fakat düşük</t>
  </si>
  <si>
    <t>sık değil (ayda bir veya
birkaç defa)</t>
  </si>
  <si>
    <t>arazi sınırları 
dışında çevresel zarar</t>
  </si>
  <si>
    <t>beklenmez fakat mümkün</t>
  </si>
  <si>
    <t>seyrek (yılda birkaç
defa)</t>
  </si>
  <si>
    <t>arazi içinde sınırlı çevresel zarar</t>
  </si>
  <si>
    <t>beklenmez</t>
  </si>
  <si>
    <t>çok seyrek (yılda bir veya
daha seyrek)</t>
  </si>
  <si>
    <t>çevresel zarar yok</t>
  </si>
  <si>
    <t>ETKİ SKORU</t>
  </si>
  <si>
    <t>ÇEVRESEL UNSUR DEĞERLENDİRME SONUCU</t>
  </si>
  <si>
    <t>400 &lt; R</t>
  </si>
  <si>
    <r>
      <t xml:space="preserve">tolerans gösterilemez etki,
</t>
    </r>
    <r>
      <rPr>
        <b/>
        <sz val="10"/>
        <rFont val="Arial"/>
        <family val="2"/>
        <charset val="162"/>
      </rPr>
      <t>hemen gerekli önlemler alınmalı / veya tesis, bina, çevrenin kapatılması düşünülmelidir</t>
    </r>
  </si>
  <si>
    <r>
      <t>esaslı etki,</t>
    </r>
    <r>
      <rPr>
        <b/>
        <sz val="10"/>
        <color indexed="10"/>
        <rFont val="Arial"/>
        <family val="2"/>
      </rPr>
      <t xml:space="preserve">
</t>
    </r>
    <r>
      <rPr>
        <b/>
        <sz val="10"/>
        <color indexed="8"/>
        <rFont val="Arial"/>
        <family val="2"/>
      </rPr>
      <t>kısa dönemde iyileştirilmelidir (birkaç ay içinde)</t>
    </r>
  </si>
  <si>
    <r>
      <t>önemli etki,</t>
    </r>
    <r>
      <rPr>
        <b/>
        <sz val="10"/>
        <color indexed="10"/>
        <rFont val="Arial"/>
        <family val="2"/>
      </rPr>
      <t xml:space="preserve">
</t>
    </r>
    <r>
      <rPr>
        <b/>
        <sz val="10"/>
        <rFont val="Arial"/>
        <family val="2"/>
        <charset val="162"/>
      </rPr>
      <t>uzun dönemde iyileştirilmelidir (yıl içinde)</t>
    </r>
  </si>
  <si>
    <r>
      <t>olası etki,</t>
    </r>
    <r>
      <rPr>
        <b/>
        <sz val="10"/>
        <color indexed="10"/>
        <rFont val="Arial"/>
        <family val="2"/>
      </rPr>
      <t xml:space="preserve">
</t>
    </r>
    <r>
      <rPr>
        <b/>
        <sz val="10"/>
        <rFont val="Arial"/>
        <family val="2"/>
      </rPr>
      <t>gözetim altında uygulanmalıdır</t>
    </r>
  </si>
  <si>
    <r>
      <t>önemsiz etki,</t>
    </r>
    <r>
      <rPr>
        <b/>
        <sz val="10"/>
        <color indexed="10"/>
        <rFont val="Arial"/>
        <family val="2"/>
      </rPr>
      <t xml:space="preserve">
</t>
    </r>
    <r>
      <rPr>
        <b/>
        <sz val="10"/>
        <rFont val="Arial"/>
        <family val="2"/>
        <charset val="162"/>
      </rPr>
      <t>önlem öncelikli değildir</t>
    </r>
  </si>
  <si>
    <t>ÇEVRESEL BOYUTLARIN ETKİ DEĞERLENDİRME (ÇBED)</t>
  </si>
  <si>
    <t>beklenir / kesin</t>
  </si>
  <si>
    <t>Atık Kodu</t>
  </si>
  <si>
    <t>Mevcut Durum/Faaliyetler
(Proaktif/ Reaktif tedbirler)</t>
  </si>
  <si>
    <t>Etki Sınıfı</t>
  </si>
  <si>
    <t>Çevresel Boyut</t>
  </si>
  <si>
    <t>*</t>
  </si>
  <si>
    <t>Atık  Cinsi</t>
  </si>
  <si>
    <t>Kaynağı</t>
  </si>
  <si>
    <t>Toplanma Periyodu</t>
  </si>
  <si>
    <t>Toplama
Sorumlusu</t>
  </si>
  <si>
    <t>04 02 21</t>
  </si>
  <si>
    <t>Kesim, regule ve ürün temizliği</t>
  </si>
  <si>
    <t xml:space="preserve">Her gün mesai bitiminde </t>
  </si>
  <si>
    <t>08 03 17*</t>
  </si>
  <si>
    <t>Konteyner Adresi</t>
  </si>
  <si>
    <t>Konteyner Adedı</t>
  </si>
  <si>
    <t>Nihai Atık Sahası tehlikesiz</t>
  </si>
  <si>
    <t>Nihai Atık Sahası tehlikeli</t>
  </si>
  <si>
    <t>miktara göre değişmektedir</t>
  </si>
  <si>
    <t>ÇEVRESEL BOYUTLAR</t>
  </si>
  <si>
    <t>Değişiklik
Tarihi</t>
  </si>
  <si>
    <t>ÇEVRESEL BOYUTLARIN ETKİ DEĞERLENDİRMESİ (ÇBED) LİSTESİ</t>
  </si>
  <si>
    <t>Alınacak Önlemler
(Proaktif ve reaktif tedbirler)</t>
  </si>
  <si>
    <t>Sorumlu</t>
  </si>
  <si>
    <t>TerminTarihi</t>
  </si>
  <si>
    <t>20 &lt; R &lt;  69</t>
  </si>
  <si>
    <t>R &lt; 19</t>
  </si>
  <si>
    <t>70 &lt; R &lt; 199</t>
  </si>
  <si>
    <t>200 &lt; R &lt; 399</t>
  </si>
  <si>
    <t>Atık Parça-Kumaş-Elyaf Atığı</t>
  </si>
  <si>
    <t>Tekstil Atık Alanı</t>
  </si>
  <si>
    <t>Meydancılar</t>
  </si>
  <si>
    <t>Ofisler</t>
  </si>
  <si>
    <t xml:space="preserve">Ofis faaliyetleri </t>
  </si>
  <si>
    <t>Fotokopi Makinesi</t>
  </si>
  <si>
    <t>Atık Kartuş Toner</t>
  </si>
  <si>
    <t xml:space="preserve">Fotokopi makinesi kullanımından kaynaklı olarak ortaya çıkan atık kartuş ve tonerler tehlikeli atık olarak değerlendirilerek, 08 03 17 atık kodu ile lisanslı tesise Motat aracılığı ile gönderilmektedir. </t>
  </si>
  <si>
    <t>Çevre Mühendisi/ Çevre Danışmanı</t>
  </si>
  <si>
    <t>DiF/Aksiyon No</t>
  </si>
  <si>
    <t>DİF/ AKSİYON FAALİYETLERİ</t>
  </si>
  <si>
    <t xml:space="preserve">Atık kartuş ve tonerler için atık depolama talimatının yazılması ve duyurulması. </t>
  </si>
  <si>
    <t>Atık Yönetimi Yönetmeliği,        Endüstriyel Atık Yönetim Planı,         LS-EYS-002 Çevre Uyum Yükümlülükleri ve İzleme Ölçme Takip Listesi</t>
  </si>
  <si>
    <t>1.</t>
  </si>
  <si>
    <t>PR-EYS-007 Atık Yönetimi Prosedürü
FR-EYS-004 Atık Yönetimi Proses Kartı oluşturulması</t>
  </si>
  <si>
    <t>Su kirliliği
Toprak Kirliliği</t>
  </si>
  <si>
    <t>FR-EYS-017-001</t>
  </si>
  <si>
    <t>Doküman No</t>
  </si>
  <si>
    <t>İlk Yayın Tarihi</t>
  </si>
  <si>
    <t>Revizyon Tarihi</t>
  </si>
  <si>
    <t>Revizyon No</t>
  </si>
  <si>
    <t>Sayfa</t>
  </si>
  <si>
    <t>LS.033</t>
  </si>
  <si>
    <t>-</t>
  </si>
  <si>
    <r>
      <t>1</t>
    </r>
    <r>
      <rPr>
        <b/>
        <sz val="28"/>
        <color theme="0"/>
        <rFont val="Times New Roman"/>
        <family val="1"/>
        <charset val="162"/>
      </rPr>
      <t>.</t>
    </r>
    <r>
      <rPr>
        <b/>
        <sz val="28"/>
        <rFont val="Times New Roman"/>
        <family val="1"/>
        <charset val="162"/>
      </rPr>
      <t>/ 1</t>
    </r>
  </si>
  <si>
    <t>Hazırlayan</t>
  </si>
  <si>
    <t>Bölüm Kalite Sorumlusu</t>
  </si>
  <si>
    <t>Sistem Onayı</t>
  </si>
  <si>
    <t>Kalite Koordinatörü</t>
  </si>
  <si>
    <t>Yürürlük Onayı</t>
  </si>
  <si>
    <t>Üst Yönetici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</si>
</sst>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name val="Arial Tur"/>
      <charset val="162"/>
    </font>
    <font>
      <b/>
      <i/>
      <sz val="12"/>
      <name val="Arial TUR"/>
    </font>
    <font>
      <u/>
      <sz val="10"/>
      <color indexed="12"/>
      <name val="Arial Tur"/>
      <charset val="162"/>
    </font>
    <font>
      <sz val="12"/>
      <name val="Arial Tur"/>
      <charset val="162"/>
    </font>
    <font>
      <b/>
      <sz val="12"/>
      <name val="Arial Tur"/>
      <charset val="162"/>
    </font>
    <font>
      <sz val="10"/>
      <name val="Arial Tur"/>
      <charset val="162"/>
    </font>
    <font>
      <sz val="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i/>
      <sz val="12"/>
      <name val="Times New Roman"/>
      <family val="1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color indexed="48"/>
      <name val="Arial"/>
      <family val="2"/>
      <charset val="162"/>
    </font>
    <font>
      <b/>
      <sz val="12"/>
      <color indexed="17"/>
      <name val="Arial"/>
      <family val="2"/>
      <charset val="162"/>
    </font>
    <font>
      <b/>
      <sz val="12"/>
      <color indexed="53"/>
      <name val="Arial"/>
      <family val="2"/>
      <charset val="16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7"/>
      <name val="Arial"/>
      <family val="2"/>
      <charset val="162"/>
    </font>
    <font>
      <sz val="10"/>
      <color indexed="9"/>
      <name val="Arial"/>
      <family val="2"/>
      <charset val="162"/>
    </font>
    <font>
      <b/>
      <sz val="12"/>
      <color indexed="9"/>
      <name val="Arial"/>
      <family val="2"/>
    </font>
    <font>
      <sz val="10"/>
      <color indexed="56"/>
      <name val="Arial"/>
      <family val="2"/>
      <charset val="16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36"/>
      <color indexed="10"/>
      <name val="Arial"/>
      <family val="2"/>
      <charset val="16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21"/>
      <name val="Arial"/>
      <family val="2"/>
      <charset val="162"/>
    </font>
    <font>
      <b/>
      <sz val="10"/>
      <color indexed="62"/>
      <name val="Arial"/>
      <family val="2"/>
      <charset val="162"/>
    </font>
    <font>
      <b/>
      <sz val="18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36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28"/>
      <name val="Times New Roman"/>
      <family val="1"/>
      <charset val="162"/>
    </font>
    <font>
      <sz val="28"/>
      <name val="Times New Roman"/>
      <family val="1"/>
      <charset val="162"/>
    </font>
    <font>
      <b/>
      <sz val="28"/>
      <color theme="0"/>
      <name val="Times New Roman"/>
      <family val="1"/>
      <charset val="162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7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33" fillId="0" borderId="0" xfId="0" applyFont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4" fontId="32" fillId="0" borderId="1" xfId="0" applyNumberFormat="1" applyFont="1" applyBorder="1" applyAlignment="1">
      <alignment horizontal="center" vertical="center" wrapText="1"/>
    </xf>
    <xf numFmtId="0" fontId="32" fillId="14" borderId="1" xfId="2" applyFont="1" applyFill="1" applyBorder="1" applyAlignment="1">
      <alignment horizontal="center" vertical="center" wrapText="1"/>
    </xf>
    <xf numFmtId="0" fontId="32" fillId="6" borderId="1" xfId="1" applyFont="1" applyFill="1" applyBorder="1" applyAlignment="1" applyProtection="1">
      <alignment horizontal="center" vertical="center" wrapText="1"/>
    </xf>
    <xf numFmtId="0" fontId="32" fillId="0" borderId="1" xfId="1" applyFont="1" applyFill="1" applyBorder="1" applyAlignment="1" applyProtection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/>
    </xf>
    <xf numFmtId="0" fontId="38" fillId="15" borderId="1" xfId="0" applyFont="1" applyFill="1" applyBorder="1" applyAlignment="1">
      <alignment horizontal="center" vertical="center" textRotation="90" wrapText="1"/>
    </xf>
    <xf numFmtId="0" fontId="38" fillId="16" borderId="1" xfId="0" applyFont="1" applyFill="1" applyBorder="1" applyAlignment="1">
      <alignment horizontal="center" vertical="center" textRotation="90" wrapText="1"/>
    </xf>
    <xf numFmtId="0" fontId="36" fillId="0" borderId="0" xfId="0" applyFont="1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1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2" fillId="0" borderId="1" xfId="2" applyFont="1" applyBorder="1" applyAlignment="1">
      <alignment horizontal="left" vertical="center" wrapText="1"/>
    </xf>
    <xf numFmtId="0" fontId="39" fillId="6" borderId="1" xfId="2" applyFont="1" applyFill="1" applyBorder="1" applyAlignment="1">
      <alignment horizontal="left" vertical="center"/>
    </xf>
    <xf numFmtId="0" fontId="39" fillId="6" borderId="1" xfId="2" applyFont="1" applyFill="1" applyBorder="1" applyAlignment="1">
      <alignment horizontal="left" vertical="center" wrapText="1"/>
    </xf>
    <xf numFmtId="0" fontId="32" fillId="14" borderId="1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 indent="1"/>
    </xf>
    <xf numFmtId="0" fontId="39" fillId="0" borderId="1" xfId="2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2" fillId="14" borderId="1" xfId="2" applyFont="1" applyFill="1" applyBorder="1" applyAlignment="1">
      <alignment horizontal="left" vertical="center" wrapText="1"/>
    </xf>
    <xf numFmtId="0" fontId="39" fillId="0" borderId="1" xfId="2" applyFont="1" applyBorder="1" applyAlignment="1">
      <alignment horizontal="left" vertical="center" wrapText="1"/>
    </xf>
    <xf numFmtId="0" fontId="33" fillId="17" borderId="1" xfId="0" applyFont="1" applyFill="1" applyBorder="1" applyAlignment="1">
      <alignment horizontal="center" vertical="center"/>
    </xf>
    <xf numFmtId="0" fontId="33" fillId="1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16" fillId="3" borderId="7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20" fillId="3" borderId="7" xfId="0" applyFont="1" applyFill="1" applyBorder="1" applyAlignment="1">
      <alignment horizontal="center" vertical="center"/>
    </xf>
    <xf numFmtId="0" fontId="21" fillId="3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0" fontId="21" fillId="5" borderId="0" xfId="0" applyFont="1" applyFill="1" applyProtection="1">
      <protection locked="0"/>
    </xf>
    <xf numFmtId="0" fontId="22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3" fillId="0" borderId="0" xfId="0" applyFont="1" applyAlignment="1">
      <alignment horizontal="center" textRotation="90"/>
    </xf>
    <xf numFmtId="0" fontId="24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1" fillId="19" borderId="1" xfId="0" applyFont="1" applyFill="1" applyBorder="1" applyAlignment="1">
      <alignment horizontal="center" vertical="center"/>
    </xf>
    <xf numFmtId="0" fontId="31" fillId="19" borderId="13" xfId="0" applyFont="1" applyFill="1" applyBorder="1" applyAlignment="1">
      <alignment horizontal="center" vertical="center"/>
    </xf>
    <xf numFmtId="0" fontId="38" fillId="15" borderId="1" xfId="0" applyFont="1" applyFill="1" applyBorder="1" applyAlignment="1">
      <alignment horizontal="center" vertical="center" wrapText="1"/>
    </xf>
    <xf numFmtId="0" fontId="38" fillId="18" borderId="13" xfId="0" applyFont="1" applyFill="1" applyBorder="1" applyAlignment="1">
      <alignment horizontal="center" vertical="center" textRotation="90" wrapText="1"/>
    </xf>
    <xf numFmtId="0" fontId="38" fillId="18" borderId="1" xfId="0" applyFont="1" applyFill="1" applyBorder="1" applyAlignment="1">
      <alignment horizontal="center" vertical="center" textRotation="90" wrapText="1"/>
    </xf>
    <xf numFmtId="0" fontId="38" fillId="16" borderId="11" xfId="0" applyFont="1" applyFill="1" applyBorder="1" applyAlignment="1">
      <alignment horizontal="center" vertical="center" wrapText="1"/>
    </xf>
    <xf numFmtId="0" fontId="38" fillId="16" borderId="13" xfId="0" applyFont="1" applyFill="1" applyBorder="1" applyAlignment="1">
      <alignment horizontal="center" vertical="center" wrapText="1"/>
    </xf>
    <xf numFmtId="0" fontId="40" fillId="16" borderId="11" xfId="0" applyFont="1" applyFill="1" applyBorder="1" applyAlignment="1">
      <alignment horizontal="center" vertical="center" wrapText="1"/>
    </xf>
    <xf numFmtId="0" fontId="40" fillId="16" borderId="13" xfId="0" applyFont="1" applyFill="1" applyBorder="1" applyAlignment="1">
      <alignment horizontal="center" vertical="center" wrapText="1"/>
    </xf>
    <xf numFmtId="0" fontId="38" fillId="16" borderId="1" xfId="0" applyFont="1" applyFill="1" applyBorder="1" applyAlignment="1">
      <alignment horizontal="center" vertical="center" wrapText="1"/>
    </xf>
    <xf numFmtId="0" fontId="38" fillId="16" borderId="1" xfId="0" applyFont="1" applyFill="1" applyBorder="1" applyAlignment="1">
      <alignment horizontal="center" vertical="center" textRotation="90" wrapText="1"/>
    </xf>
    <xf numFmtId="0" fontId="38" fillId="15" borderId="1" xfId="0" applyFont="1" applyFill="1" applyBorder="1" applyAlignment="1">
      <alignment horizontal="center" vertical="center"/>
    </xf>
    <xf numFmtId="0" fontId="38" fillId="15" borderId="1" xfId="0" applyFont="1" applyFill="1" applyBorder="1" applyAlignment="1">
      <alignment horizontal="center" vertical="center" textRotation="90" wrapText="1"/>
    </xf>
    <xf numFmtId="0" fontId="31" fillId="19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4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12" borderId="18" xfId="0" applyFont="1" applyFill="1" applyBorder="1" applyAlignment="1">
      <alignment horizontal="center" vertical="center"/>
    </xf>
    <xf numFmtId="0" fontId="22" fillId="12" borderId="19" xfId="0" applyFont="1" applyFill="1" applyBorder="1" applyAlignment="1">
      <alignment horizontal="center" vertical="center"/>
    </xf>
    <xf numFmtId="0" fontId="22" fillId="12" borderId="20" xfId="0" applyFont="1" applyFill="1" applyBorder="1" applyAlignment="1">
      <alignment horizontal="center" vertical="center"/>
    </xf>
    <xf numFmtId="0" fontId="22" fillId="13" borderId="18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10" borderId="18" xfId="0" applyFont="1" applyFill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center"/>
    </xf>
    <xf numFmtId="0" fontId="20" fillId="10" borderId="20" xfId="0" applyFont="1" applyFill="1" applyBorder="1" applyAlignment="1">
      <alignment horizontal="center" vertical="center"/>
    </xf>
    <xf numFmtId="0" fontId="20" fillId="10" borderId="14" xfId="0" applyFont="1" applyFill="1" applyBorder="1" applyAlignment="1">
      <alignment horizontal="center" vertical="center"/>
    </xf>
    <xf numFmtId="0" fontId="22" fillId="11" borderId="18" xfId="0" applyFont="1" applyFill="1" applyBorder="1" applyAlignment="1">
      <alignment horizontal="center" vertical="center"/>
    </xf>
    <xf numFmtId="0" fontId="22" fillId="11" borderId="19" xfId="0" applyFont="1" applyFill="1" applyBorder="1" applyAlignment="1">
      <alignment horizontal="center" vertical="center"/>
    </xf>
    <xf numFmtId="0" fontId="22" fillId="11" borderId="20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</cellXfs>
  <cellStyles count="3">
    <cellStyle name="Köprü" xfId="1" builtinId="8"/>
    <cellStyle name="Normal" xfId="0" builtinId="0"/>
    <cellStyle name="Normal 2" xfId="2"/>
  </cellStyles>
  <dxfs count="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376239</xdr:colOff>
      <xdr:row>0</xdr:row>
      <xdr:rowOff>285750</xdr:rowOff>
    </xdr:from>
    <xdr:to>
      <xdr:col>2</xdr:col>
      <xdr:colOff>800101</xdr:colOff>
      <xdr:row>4</xdr:row>
      <xdr:rowOff>266700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9" y="285750"/>
          <a:ext cx="2519362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L33"/>
  <sheetViews>
    <sheetView zoomScale="70" zoomScaleNormal="70" workbookViewId="0">
      <selection activeCell="D41" sqref="D41"/>
    </sheetView>
  </sheetViews>
  <sheetFormatPr defaultColWidth="9.28515625" defaultRowHeight="15" x14ac:dyDescent="0.2"/>
  <cols>
    <col min="1" max="1" width="4.7109375" style="1" customWidth="1"/>
    <col min="2" max="2" width="28" style="1" customWidth="1"/>
    <col min="3" max="4" width="23" style="1" customWidth="1"/>
    <col min="5" max="5" width="19.7109375" style="1" bestFit="1" customWidth="1"/>
    <col min="6" max="6" width="16.5703125" style="1" bestFit="1" customWidth="1"/>
    <col min="7" max="12" width="25" style="1" customWidth="1"/>
    <col min="13" max="16384" width="9.28515625" style="1"/>
  </cols>
  <sheetData>
    <row r="3" spans="1:12" s="2" customFormat="1" x14ac:dyDescent="0.2">
      <c r="A3" s="86" t="s">
        <v>0</v>
      </c>
      <c r="B3" s="86" t="s">
        <v>57</v>
      </c>
      <c r="C3" s="86" t="s">
        <v>1</v>
      </c>
      <c r="D3" s="87" t="s">
        <v>55</v>
      </c>
      <c r="E3" s="86" t="s">
        <v>2</v>
      </c>
      <c r="F3" s="86" t="s">
        <v>3</v>
      </c>
      <c r="G3" s="96" t="s">
        <v>4</v>
      </c>
      <c r="H3" s="96"/>
      <c r="I3" s="96"/>
      <c r="J3" s="96"/>
      <c r="K3" s="96"/>
      <c r="L3" s="97" t="s">
        <v>5</v>
      </c>
    </row>
    <row r="4" spans="1:12" s="2" customFormat="1" ht="15.75" x14ac:dyDescent="0.2">
      <c r="A4" s="86"/>
      <c r="B4" s="86"/>
      <c r="C4" s="86"/>
      <c r="D4" s="88"/>
      <c r="E4" s="86"/>
      <c r="F4" s="86"/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97"/>
    </row>
    <row r="5" spans="1:12" ht="15.75" x14ac:dyDescent="0.25">
      <c r="A5" s="4">
        <v>1</v>
      </c>
      <c r="B5" s="98" t="s">
        <v>32</v>
      </c>
      <c r="C5" s="6" t="s">
        <v>44</v>
      </c>
      <c r="D5" s="6" t="s">
        <v>56</v>
      </c>
      <c r="E5" s="5" t="s">
        <v>43</v>
      </c>
      <c r="F5" s="5" t="s">
        <v>15</v>
      </c>
      <c r="G5" s="7">
        <v>1</v>
      </c>
      <c r="H5" s="7">
        <v>1</v>
      </c>
      <c r="I5" s="7">
        <v>3</v>
      </c>
      <c r="J5" s="7">
        <v>3</v>
      </c>
      <c r="K5" s="7">
        <v>3</v>
      </c>
      <c r="L5" s="8">
        <f t="shared" ref="L5:L33" si="0">G5*H5*I5*J5*K5</f>
        <v>27</v>
      </c>
    </row>
    <row r="6" spans="1:12" ht="15.75" x14ac:dyDescent="0.25">
      <c r="A6" s="4">
        <v>2</v>
      </c>
      <c r="B6" s="99"/>
      <c r="C6" s="6" t="s">
        <v>41</v>
      </c>
      <c r="D6" s="6" t="s">
        <v>56</v>
      </c>
      <c r="E6" s="5" t="s">
        <v>40</v>
      </c>
      <c r="F6" s="5" t="s">
        <v>11</v>
      </c>
      <c r="G6" s="7">
        <v>1</v>
      </c>
      <c r="H6" s="7">
        <v>1</v>
      </c>
      <c r="I6" s="7">
        <v>3</v>
      </c>
      <c r="J6" s="7">
        <v>2</v>
      </c>
      <c r="K6" s="7">
        <v>3</v>
      </c>
      <c r="L6" s="8">
        <f t="shared" si="0"/>
        <v>18</v>
      </c>
    </row>
    <row r="7" spans="1:12" ht="30.75" x14ac:dyDescent="0.25">
      <c r="A7" s="4">
        <v>3</v>
      </c>
      <c r="B7" s="99"/>
      <c r="C7" s="101" t="s">
        <v>44</v>
      </c>
      <c r="D7" s="6" t="s">
        <v>56</v>
      </c>
      <c r="E7" s="9" t="s">
        <v>25</v>
      </c>
      <c r="F7" s="9" t="s">
        <v>15</v>
      </c>
      <c r="G7" s="7">
        <v>1</v>
      </c>
      <c r="H7" s="10">
        <v>1</v>
      </c>
      <c r="I7" s="10">
        <v>3</v>
      </c>
      <c r="J7" s="10">
        <v>2</v>
      </c>
      <c r="K7" s="10">
        <v>3</v>
      </c>
      <c r="L7" s="8">
        <f t="shared" si="0"/>
        <v>18</v>
      </c>
    </row>
    <row r="8" spans="1:12" ht="15.75" x14ac:dyDescent="0.25">
      <c r="A8" s="4">
        <v>4</v>
      </c>
      <c r="B8" s="99"/>
      <c r="C8" s="101"/>
      <c r="D8" s="6" t="s">
        <v>56</v>
      </c>
      <c r="E8" s="5" t="s">
        <v>45</v>
      </c>
      <c r="F8" s="5" t="s">
        <v>15</v>
      </c>
      <c r="G8" s="7">
        <v>1</v>
      </c>
      <c r="H8" s="7">
        <v>1</v>
      </c>
      <c r="I8" s="7">
        <v>2</v>
      </c>
      <c r="J8" s="7">
        <v>3</v>
      </c>
      <c r="K8" s="7">
        <v>3</v>
      </c>
      <c r="L8" s="8">
        <f t="shared" si="0"/>
        <v>18</v>
      </c>
    </row>
    <row r="9" spans="1:12" ht="15.75" x14ac:dyDescent="0.25">
      <c r="A9" s="4">
        <v>5</v>
      </c>
      <c r="B9" s="99"/>
      <c r="C9" s="101"/>
      <c r="D9" s="6" t="s">
        <v>56</v>
      </c>
      <c r="E9" s="5" t="s">
        <v>24</v>
      </c>
      <c r="F9" s="5" t="s">
        <v>15</v>
      </c>
      <c r="G9" s="7">
        <v>1</v>
      </c>
      <c r="H9" s="7">
        <v>1</v>
      </c>
      <c r="I9" s="7">
        <v>2</v>
      </c>
      <c r="J9" s="7">
        <v>3</v>
      </c>
      <c r="K9" s="7">
        <v>3</v>
      </c>
      <c r="L9" s="8">
        <f t="shared" si="0"/>
        <v>18</v>
      </c>
    </row>
    <row r="10" spans="1:12" ht="15.75" x14ac:dyDescent="0.25">
      <c r="A10" s="4">
        <v>6</v>
      </c>
      <c r="B10" s="99"/>
      <c r="C10" s="101"/>
      <c r="D10" s="6" t="s">
        <v>56</v>
      </c>
      <c r="E10" s="5" t="s">
        <v>16</v>
      </c>
      <c r="F10" s="5" t="s">
        <v>15</v>
      </c>
      <c r="G10" s="7">
        <v>1</v>
      </c>
      <c r="H10" s="7">
        <v>1</v>
      </c>
      <c r="I10" s="7">
        <v>3</v>
      </c>
      <c r="J10" s="7">
        <v>2</v>
      </c>
      <c r="K10" s="7">
        <v>3</v>
      </c>
      <c r="L10" s="8">
        <f t="shared" si="0"/>
        <v>18</v>
      </c>
    </row>
    <row r="11" spans="1:12" ht="15.75" x14ac:dyDescent="0.25">
      <c r="A11" s="4">
        <v>7</v>
      </c>
      <c r="B11" s="99"/>
      <c r="C11" s="6" t="s">
        <v>42</v>
      </c>
      <c r="D11" s="6" t="s">
        <v>56</v>
      </c>
      <c r="E11" s="5" t="s">
        <v>26</v>
      </c>
      <c r="F11" s="5" t="s">
        <v>17</v>
      </c>
      <c r="G11" s="7">
        <v>1</v>
      </c>
      <c r="H11" s="7">
        <v>1</v>
      </c>
      <c r="I11" s="7">
        <v>2</v>
      </c>
      <c r="J11" s="7">
        <v>2</v>
      </c>
      <c r="K11" s="7">
        <v>3</v>
      </c>
      <c r="L11" s="8">
        <f t="shared" si="0"/>
        <v>12</v>
      </c>
    </row>
    <row r="12" spans="1:12" ht="15.75" x14ac:dyDescent="0.25">
      <c r="A12" s="4">
        <v>8</v>
      </c>
      <c r="B12" s="99"/>
      <c r="C12" s="6" t="s">
        <v>47</v>
      </c>
      <c r="D12" s="6" t="s">
        <v>56</v>
      </c>
      <c r="E12" s="5" t="s">
        <v>43</v>
      </c>
      <c r="F12" s="5" t="s">
        <v>11</v>
      </c>
      <c r="G12" s="7">
        <v>1</v>
      </c>
      <c r="H12" s="7">
        <v>2</v>
      </c>
      <c r="I12" s="7">
        <v>2</v>
      </c>
      <c r="J12" s="7">
        <v>1</v>
      </c>
      <c r="K12" s="7">
        <v>3</v>
      </c>
      <c r="L12" s="8">
        <f t="shared" si="0"/>
        <v>12</v>
      </c>
    </row>
    <row r="13" spans="1:12" ht="15.75" x14ac:dyDescent="0.25">
      <c r="A13" s="4">
        <v>9</v>
      </c>
      <c r="B13" s="99"/>
      <c r="C13" s="102" t="s">
        <v>48</v>
      </c>
      <c r="D13" s="6" t="s">
        <v>56</v>
      </c>
      <c r="E13" s="5" t="s">
        <v>43</v>
      </c>
      <c r="F13" s="5" t="s">
        <v>11</v>
      </c>
      <c r="G13" s="7">
        <v>1</v>
      </c>
      <c r="H13" s="7">
        <v>2</v>
      </c>
      <c r="I13" s="7">
        <v>2</v>
      </c>
      <c r="J13" s="7">
        <v>1</v>
      </c>
      <c r="K13" s="7">
        <v>3</v>
      </c>
      <c r="L13" s="8">
        <f t="shared" si="0"/>
        <v>12</v>
      </c>
    </row>
    <row r="14" spans="1:12" ht="15.75" x14ac:dyDescent="0.25">
      <c r="A14" s="4">
        <v>10</v>
      </c>
      <c r="B14" s="99"/>
      <c r="C14" s="102"/>
      <c r="D14" s="6" t="s">
        <v>56</v>
      </c>
      <c r="E14" s="5" t="s">
        <v>25</v>
      </c>
      <c r="F14" s="5" t="s">
        <v>15</v>
      </c>
      <c r="G14" s="7">
        <v>1</v>
      </c>
      <c r="H14" s="10">
        <v>1</v>
      </c>
      <c r="I14" s="10">
        <v>3</v>
      </c>
      <c r="J14" s="10">
        <v>2</v>
      </c>
      <c r="K14" s="10">
        <v>3</v>
      </c>
      <c r="L14" s="8">
        <f t="shared" si="0"/>
        <v>18</v>
      </c>
    </row>
    <row r="15" spans="1:12" ht="15.75" x14ac:dyDescent="0.25">
      <c r="A15" s="4">
        <v>11</v>
      </c>
      <c r="B15" s="99"/>
      <c r="C15" s="102"/>
      <c r="D15" s="6" t="s">
        <v>56</v>
      </c>
      <c r="E15" s="5" t="s">
        <v>45</v>
      </c>
      <c r="F15" s="5" t="s">
        <v>15</v>
      </c>
      <c r="G15" s="7">
        <v>1</v>
      </c>
      <c r="H15" s="7">
        <v>1</v>
      </c>
      <c r="I15" s="7">
        <v>2</v>
      </c>
      <c r="J15" s="7">
        <v>3</v>
      </c>
      <c r="K15" s="7">
        <v>3</v>
      </c>
      <c r="L15" s="8">
        <f t="shared" si="0"/>
        <v>18</v>
      </c>
    </row>
    <row r="16" spans="1:12" ht="15.75" x14ac:dyDescent="0.25">
      <c r="A16" s="4">
        <v>12</v>
      </c>
      <c r="B16" s="100"/>
      <c r="C16" s="6" t="s">
        <v>46</v>
      </c>
      <c r="D16" s="6" t="s">
        <v>56</v>
      </c>
      <c r="E16" s="5" t="s">
        <v>27</v>
      </c>
      <c r="F16" s="5" t="s">
        <v>49</v>
      </c>
      <c r="G16" s="7">
        <v>1</v>
      </c>
      <c r="H16" s="7">
        <v>1</v>
      </c>
      <c r="I16" s="7">
        <v>3</v>
      </c>
      <c r="J16" s="7">
        <v>2</v>
      </c>
      <c r="K16" s="7">
        <v>3</v>
      </c>
      <c r="L16" s="8">
        <f t="shared" si="0"/>
        <v>18</v>
      </c>
    </row>
    <row r="17" spans="1:12" ht="15.75" x14ac:dyDescent="0.25">
      <c r="A17" s="4">
        <v>13</v>
      </c>
      <c r="B17" s="89" t="s">
        <v>33</v>
      </c>
      <c r="C17" s="6" t="s">
        <v>19</v>
      </c>
      <c r="D17" s="6" t="s">
        <v>56</v>
      </c>
      <c r="E17" s="5" t="s">
        <v>28</v>
      </c>
      <c r="F17" s="5" t="s">
        <v>50</v>
      </c>
      <c r="G17" s="7">
        <v>1</v>
      </c>
      <c r="H17" s="7">
        <v>1</v>
      </c>
      <c r="I17" s="7">
        <v>3</v>
      </c>
      <c r="J17" s="7">
        <v>2</v>
      </c>
      <c r="K17" s="7">
        <v>3</v>
      </c>
      <c r="L17" s="8">
        <f t="shared" si="0"/>
        <v>18</v>
      </c>
    </row>
    <row r="18" spans="1:12" ht="15.75" x14ac:dyDescent="0.25">
      <c r="A18" s="4">
        <v>14</v>
      </c>
      <c r="B18" s="90"/>
      <c r="C18" s="6"/>
      <c r="D18" s="6" t="s">
        <v>56</v>
      </c>
      <c r="E18" s="5" t="s">
        <v>51</v>
      </c>
      <c r="F18" s="5" t="s">
        <v>11</v>
      </c>
      <c r="G18" s="7">
        <v>1</v>
      </c>
      <c r="H18" s="7">
        <v>1</v>
      </c>
      <c r="I18" s="7">
        <v>3</v>
      </c>
      <c r="J18" s="7">
        <v>2</v>
      </c>
      <c r="K18" s="7">
        <v>3</v>
      </c>
      <c r="L18" s="8">
        <f t="shared" si="0"/>
        <v>18</v>
      </c>
    </row>
    <row r="19" spans="1:12" ht="15.75" x14ac:dyDescent="0.25">
      <c r="A19" s="4">
        <v>15</v>
      </c>
      <c r="B19" s="90"/>
      <c r="C19" s="6" t="s">
        <v>20</v>
      </c>
      <c r="D19" s="6" t="s">
        <v>56</v>
      </c>
      <c r="E19" s="5" t="s">
        <v>40</v>
      </c>
      <c r="F19" s="5" t="s">
        <v>11</v>
      </c>
      <c r="G19" s="7">
        <v>1</v>
      </c>
      <c r="H19" s="7">
        <v>1</v>
      </c>
      <c r="I19" s="7">
        <v>2</v>
      </c>
      <c r="J19" s="7">
        <v>2</v>
      </c>
      <c r="K19" s="7">
        <v>3</v>
      </c>
      <c r="L19" s="8">
        <f t="shared" si="0"/>
        <v>12</v>
      </c>
    </row>
    <row r="20" spans="1:12" ht="15.75" x14ac:dyDescent="0.25">
      <c r="A20" s="4">
        <v>16</v>
      </c>
      <c r="B20" s="90"/>
      <c r="C20" s="6" t="s">
        <v>18</v>
      </c>
      <c r="D20" s="6" t="s">
        <v>56</v>
      </c>
      <c r="E20" s="5" t="s">
        <v>30</v>
      </c>
      <c r="F20" s="5" t="s">
        <v>15</v>
      </c>
      <c r="G20" s="7">
        <v>1</v>
      </c>
      <c r="H20" s="7">
        <v>1</v>
      </c>
      <c r="I20" s="7">
        <v>2</v>
      </c>
      <c r="J20" s="7">
        <v>3</v>
      </c>
      <c r="K20" s="7">
        <v>3</v>
      </c>
      <c r="L20" s="8">
        <f t="shared" si="0"/>
        <v>18</v>
      </c>
    </row>
    <row r="21" spans="1:12" ht="30.75" x14ac:dyDescent="0.25">
      <c r="A21" s="4">
        <v>17</v>
      </c>
      <c r="B21" s="90"/>
      <c r="C21" s="12"/>
      <c r="D21" s="6" t="s">
        <v>56</v>
      </c>
      <c r="E21" s="9" t="s">
        <v>31</v>
      </c>
      <c r="F21" s="5" t="s">
        <v>15</v>
      </c>
      <c r="G21" s="7">
        <v>1</v>
      </c>
      <c r="H21" s="7">
        <v>1</v>
      </c>
      <c r="I21" s="7">
        <v>2</v>
      </c>
      <c r="J21" s="7">
        <v>3</v>
      </c>
      <c r="K21" s="7">
        <v>3</v>
      </c>
      <c r="L21" s="8">
        <f t="shared" si="0"/>
        <v>18</v>
      </c>
    </row>
    <row r="22" spans="1:12" ht="15.75" x14ac:dyDescent="0.25">
      <c r="A22" s="4">
        <v>18</v>
      </c>
      <c r="B22" s="90"/>
      <c r="C22" s="6"/>
      <c r="D22" s="6" t="s">
        <v>56</v>
      </c>
      <c r="E22" s="5" t="s">
        <v>25</v>
      </c>
      <c r="F22" s="5" t="s">
        <v>15</v>
      </c>
      <c r="G22" s="7">
        <v>1</v>
      </c>
      <c r="H22" s="7">
        <v>1</v>
      </c>
      <c r="I22" s="7">
        <v>2</v>
      </c>
      <c r="J22" s="7">
        <v>3</v>
      </c>
      <c r="K22" s="7">
        <v>3</v>
      </c>
      <c r="L22" s="8">
        <f t="shared" si="0"/>
        <v>18</v>
      </c>
    </row>
    <row r="23" spans="1:12" ht="15.75" x14ac:dyDescent="0.25">
      <c r="A23" s="4">
        <v>19</v>
      </c>
      <c r="B23" s="91"/>
      <c r="C23" s="6"/>
      <c r="D23" s="6" t="s">
        <v>56</v>
      </c>
      <c r="E23" s="5" t="s">
        <v>29</v>
      </c>
      <c r="F23" s="5" t="s">
        <v>15</v>
      </c>
      <c r="G23" s="7">
        <v>1</v>
      </c>
      <c r="H23" s="7">
        <v>1</v>
      </c>
      <c r="I23" s="7">
        <v>2</v>
      </c>
      <c r="J23" s="7">
        <v>3</v>
      </c>
      <c r="K23" s="7">
        <v>3</v>
      </c>
      <c r="L23" s="8">
        <f t="shared" si="0"/>
        <v>18</v>
      </c>
    </row>
    <row r="24" spans="1:12" ht="30.75" x14ac:dyDescent="0.25">
      <c r="A24" s="4">
        <v>20</v>
      </c>
      <c r="B24" s="89" t="s">
        <v>22</v>
      </c>
      <c r="C24" s="5" t="s">
        <v>21</v>
      </c>
      <c r="D24" s="6" t="s">
        <v>58</v>
      </c>
      <c r="E24" s="13" t="s">
        <v>39</v>
      </c>
      <c r="F24" s="5" t="s">
        <v>11</v>
      </c>
      <c r="G24" s="7">
        <v>1</v>
      </c>
      <c r="H24" s="7">
        <v>3</v>
      </c>
      <c r="I24" s="7">
        <v>2</v>
      </c>
      <c r="J24" s="7">
        <v>2</v>
      </c>
      <c r="K24" s="7">
        <v>3</v>
      </c>
      <c r="L24" s="8">
        <f t="shared" si="0"/>
        <v>36</v>
      </c>
    </row>
    <row r="25" spans="1:12" ht="15.75" x14ac:dyDescent="0.25">
      <c r="A25" s="4">
        <v>21</v>
      </c>
      <c r="B25" s="90"/>
      <c r="C25" s="6" t="s">
        <v>13</v>
      </c>
      <c r="D25" s="6" t="s">
        <v>59</v>
      </c>
      <c r="E25" s="11" t="s">
        <v>38</v>
      </c>
      <c r="F25" s="6" t="s">
        <v>11</v>
      </c>
      <c r="G25" s="7">
        <v>1</v>
      </c>
      <c r="H25" s="7">
        <v>3</v>
      </c>
      <c r="I25" s="7">
        <v>2</v>
      </c>
      <c r="J25" s="7">
        <v>1</v>
      </c>
      <c r="K25" s="7">
        <v>3</v>
      </c>
      <c r="L25" s="8">
        <f t="shared" si="0"/>
        <v>18</v>
      </c>
    </row>
    <row r="26" spans="1:12" ht="15.75" x14ac:dyDescent="0.25">
      <c r="A26" s="4">
        <v>22</v>
      </c>
      <c r="B26" s="91"/>
      <c r="C26" s="6" t="s">
        <v>14</v>
      </c>
      <c r="D26" s="6" t="s">
        <v>59</v>
      </c>
      <c r="E26" s="11" t="s">
        <v>12</v>
      </c>
      <c r="F26" s="6" t="s">
        <v>11</v>
      </c>
      <c r="G26" s="7">
        <v>1</v>
      </c>
      <c r="H26" s="7">
        <v>3</v>
      </c>
      <c r="I26" s="7">
        <v>2</v>
      </c>
      <c r="J26" s="7">
        <v>1</v>
      </c>
      <c r="K26" s="7">
        <v>3</v>
      </c>
      <c r="L26" s="8">
        <f t="shared" si="0"/>
        <v>18</v>
      </c>
    </row>
    <row r="27" spans="1:12" ht="15.75" x14ac:dyDescent="0.25">
      <c r="A27" s="4">
        <v>23</v>
      </c>
      <c r="B27" s="14" t="s">
        <v>33</v>
      </c>
      <c r="C27" s="6" t="s">
        <v>44</v>
      </c>
      <c r="D27" s="6" t="s">
        <v>59</v>
      </c>
      <c r="E27" s="5" t="s">
        <v>54</v>
      </c>
      <c r="F27" s="6" t="s">
        <v>11</v>
      </c>
      <c r="G27" s="7">
        <v>1</v>
      </c>
      <c r="H27" s="7">
        <v>2</v>
      </c>
      <c r="I27" s="7">
        <v>2</v>
      </c>
      <c r="J27" s="7">
        <v>1</v>
      </c>
      <c r="K27" s="7">
        <v>3</v>
      </c>
      <c r="L27" s="8">
        <f t="shared" si="0"/>
        <v>12</v>
      </c>
    </row>
    <row r="28" spans="1:12" ht="30" customHeight="1" x14ac:dyDescent="0.25">
      <c r="A28" s="4">
        <v>24</v>
      </c>
      <c r="B28" s="92" t="s">
        <v>53</v>
      </c>
      <c r="C28" s="95" t="s">
        <v>37</v>
      </c>
      <c r="D28" s="6" t="s">
        <v>59</v>
      </c>
      <c r="E28" s="11" t="s">
        <v>34</v>
      </c>
      <c r="F28" s="11" t="s">
        <v>23</v>
      </c>
      <c r="G28" s="7">
        <v>1</v>
      </c>
      <c r="H28" s="7">
        <v>3</v>
      </c>
      <c r="I28" s="7">
        <v>2</v>
      </c>
      <c r="J28" s="7">
        <v>2</v>
      </c>
      <c r="K28" s="7">
        <v>3</v>
      </c>
      <c r="L28" s="8">
        <f t="shared" si="0"/>
        <v>36</v>
      </c>
    </row>
    <row r="29" spans="1:12" ht="15.75" x14ac:dyDescent="0.25">
      <c r="A29" s="4">
        <v>25</v>
      </c>
      <c r="B29" s="93"/>
      <c r="C29" s="95"/>
      <c r="D29" s="6" t="s">
        <v>59</v>
      </c>
      <c r="E29" s="11"/>
      <c r="F29" s="11" t="s">
        <v>35</v>
      </c>
      <c r="G29" s="7">
        <v>1</v>
      </c>
      <c r="H29" s="7">
        <v>3</v>
      </c>
      <c r="I29" s="7">
        <v>2</v>
      </c>
      <c r="J29" s="7">
        <v>2</v>
      </c>
      <c r="K29" s="7">
        <v>3</v>
      </c>
      <c r="L29" s="8">
        <f t="shared" si="0"/>
        <v>36</v>
      </c>
    </row>
    <row r="30" spans="1:12" ht="15.75" x14ac:dyDescent="0.25">
      <c r="A30" s="4">
        <v>26</v>
      </c>
      <c r="B30" s="93"/>
      <c r="C30" s="95"/>
      <c r="D30" s="6" t="s">
        <v>59</v>
      </c>
      <c r="E30" s="11"/>
      <c r="F30" s="11" t="s">
        <v>36</v>
      </c>
      <c r="G30" s="7">
        <v>1</v>
      </c>
      <c r="H30" s="7">
        <v>3</v>
      </c>
      <c r="I30" s="7">
        <v>2</v>
      </c>
      <c r="J30" s="7">
        <v>2</v>
      </c>
      <c r="K30" s="7">
        <v>3</v>
      </c>
      <c r="L30" s="8">
        <f t="shared" si="0"/>
        <v>36</v>
      </c>
    </row>
    <row r="31" spans="1:12" ht="15.75" x14ac:dyDescent="0.25">
      <c r="A31" s="4">
        <v>27</v>
      </c>
      <c r="B31" s="93"/>
      <c r="C31" s="95"/>
      <c r="D31" s="6" t="s">
        <v>59</v>
      </c>
      <c r="E31" s="11" t="s">
        <v>52</v>
      </c>
      <c r="F31" s="11" t="s">
        <v>23</v>
      </c>
      <c r="G31" s="7">
        <v>1</v>
      </c>
      <c r="H31" s="7">
        <v>3</v>
      </c>
      <c r="I31" s="7">
        <v>2</v>
      </c>
      <c r="J31" s="7">
        <v>2</v>
      </c>
      <c r="K31" s="7">
        <v>3</v>
      </c>
      <c r="L31" s="8">
        <f t="shared" si="0"/>
        <v>36</v>
      </c>
    </row>
    <row r="32" spans="1:12" ht="15.75" x14ac:dyDescent="0.25">
      <c r="A32" s="4">
        <v>28</v>
      </c>
      <c r="B32" s="93"/>
      <c r="C32" s="95"/>
      <c r="D32" s="6" t="s">
        <v>59</v>
      </c>
      <c r="E32" s="11"/>
      <c r="F32" s="11" t="s">
        <v>35</v>
      </c>
      <c r="G32" s="7">
        <v>1</v>
      </c>
      <c r="H32" s="7">
        <v>3</v>
      </c>
      <c r="I32" s="7">
        <v>2</v>
      </c>
      <c r="J32" s="7">
        <v>2</v>
      </c>
      <c r="K32" s="7">
        <v>3</v>
      </c>
      <c r="L32" s="8">
        <f t="shared" si="0"/>
        <v>36</v>
      </c>
    </row>
    <row r="33" spans="1:12" ht="15.75" x14ac:dyDescent="0.25">
      <c r="A33" s="4">
        <v>29</v>
      </c>
      <c r="B33" s="94"/>
      <c r="C33" s="95"/>
      <c r="D33" s="6" t="s">
        <v>59</v>
      </c>
      <c r="E33" s="11"/>
      <c r="F33" s="11" t="s">
        <v>36</v>
      </c>
      <c r="G33" s="7">
        <v>1</v>
      </c>
      <c r="H33" s="7">
        <v>3</v>
      </c>
      <c r="I33" s="7">
        <v>2</v>
      </c>
      <c r="J33" s="7">
        <v>2</v>
      </c>
      <c r="K33" s="7">
        <v>3</v>
      </c>
      <c r="L33" s="8">
        <f t="shared" si="0"/>
        <v>36</v>
      </c>
    </row>
  </sheetData>
  <mergeCells count="15">
    <mergeCell ref="B24:B26"/>
    <mergeCell ref="B28:B33"/>
    <mergeCell ref="C28:C33"/>
    <mergeCell ref="G3:K3"/>
    <mergeCell ref="L3:L4"/>
    <mergeCell ref="B5:B16"/>
    <mergeCell ref="C7:C10"/>
    <mergeCell ref="C13:C15"/>
    <mergeCell ref="B17:B23"/>
    <mergeCell ref="F3:F4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2"/>
  <sheetViews>
    <sheetView showGridLines="0" tabSelected="1" zoomScale="40" zoomScaleNormal="40" workbookViewId="0">
      <selection activeCell="M225" sqref="M225"/>
    </sheetView>
  </sheetViews>
  <sheetFormatPr defaultColWidth="9.28515625" defaultRowHeight="12.75" x14ac:dyDescent="0.2"/>
  <cols>
    <col min="1" max="1" width="10" style="42" customWidth="1"/>
    <col min="2" max="7" width="20.7109375" style="39" customWidth="1"/>
    <col min="8" max="8" width="35.7109375" style="39" customWidth="1"/>
    <col min="9" max="9" width="50.7109375" style="39" customWidth="1"/>
    <col min="10" max="14" width="11.7109375" style="39" customWidth="1"/>
    <col min="15" max="16" width="35.7109375" style="39" customWidth="1"/>
    <col min="17" max="17" width="24.42578125" style="39" customWidth="1"/>
    <col min="18" max="19" width="30.7109375" style="39" customWidth="1"/>
    <col min="20" max="25" width="11.7109375" style="39" customWidth="1"/>
    <col min="26" max="16384" width="9.28515625" style="39"/>
  </cols>
  <sheetData>
    <row r="1" spans="1:25" ht="45" customHeight="1" x14ac:dyDescent="0.2">
      <c r="A1" s="117"/>
      <c r="B1" s="117"/>
      <c r="C1" s="117"/>
      <c r="D1" s="121" t="s">
        <v>126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3"/>
      <c r="S1" s="120" t="s">
        <v>151</v>
      </c>
      <c r="T1" s="120"/>
      <c r="U1" s="120"/>
      <c r="V1" s="119" t="s">
        <v>156</v>
      </c>
      <c r="W1" s="119"/>
      <c r="X1" s="119"/>
      <c r="Y1" s="119"/>
    </row>
    <row r="2" spans="1:25" ht="40.9" customHeight="1" x14ac:dyDescent="0.2">
      <c r="A2" s="117"/>
      <c r="B2" s="117"/>
      <c r="C2" s="117"/>
      <c r="D2" s="124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6"/>
      <c r="S2" s="120" t="s">
        <v>152</v>
      </c>
      <c r="T2" s="120"/>
      <c r="U2" s="120"/>
      <c r="V2" s="118">
        <v>45603</v>
      </c>
      <c r="W2" s="119"/>
      <c r="X2" s="119"/>
      <c r="Y2" s="119"/>
    </row>
    <row r="3" spans="1:25" ht="37.9" customHeight="1" x14ac:dyDescent="0.2">
      <c r="A3" s="117"/>
      <c r="B3" s="117"/>
      <c r="C3" s="117"/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6"/>
      <c r="S3" s="120" t="s">
        <v>153</v>
      </c>
      <c r="T3" s="120"/>
      <c r="U3" s="120"/>
      <c r="V3" s="118" t="s">
        <v>157</v>
      </c>
      <c r="W3" s="118"/>
      <c r="X3" s="118"/>
      <c r="Y3" s="118"/>
    </row>
    <row r="4" spans="1:25" ht="33.6" customHeight="1" x14ac:dyDescent="0.2">
      <c r="A4" s="117"/>
      <c r="B4" s="117"/>
      <c r="C4" s="117"/>
      <c r="D4" s="124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  <c r="S4" s="120" t="s">
        <v>154</v>
      </c>
      <c r="T4" s="120"/>
      <c r="U4" s="120"/>
      <c r="V4" s="119">
        <v>0</v>
      </c>
      <c r="W4" s="119"/>
      <c r="X4" s="119"/>
      <c r="Y4" s="119"/>
    </row>
    <row r="5" spans="1:25" ht="43.9" customHeight="1" x14ac:dyDescent="0.2">
      <c r="A5" s="117"/>
      <c r="B5" s="117"/>
      <c r="C5" s="117"/>
      <c r="D5" s="127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9"/>
      <c r="S5" s="120" t="s">
        <v>155</v>
      </c>
      <c r="T5" s="120"/>
      <c r="U5" s="120"/>
      <c r="V5" s="130" t="s">
        <v>158</v>
      </c>
      <c r="W5" s="130"/>
      <c r="X5" s="130"/>
      <c r="Y5" s="130"/>
    </row>
    <row r="6" spans="1:25" s="40" customFormat="1" ht="27" customHeight="1" x14ac:dyDescent="0.2">
      <c r="A6" s="116" t="s">
        <v>124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03" t="s">
        <v>144</v>
      </c>
      <c r="P6" s="103"/>
      <c r="Q6" s="103"/>
      <c r="R6" s="103"/>
      <c r="S6" s="104"/>
      <c r="T6" s="104"/>
      <c r="U6" s="104"/>
      <c r="V6" s="104"/>
      <c r="W6" s="104"/>
      <c r="X6" s="104"/>
      <c r="Y6" s="106" t="s">
        <v>125</v>
      </c>
    </row>
    <row r="7" spans="1:25" s="41" customFormat="1" ht="67.5" customHeight="1" x14ac:dyDescent="0.2">
      <c r="A7" s="105" t="s">
        <v>0</v>
      </c>
      <c r="B7" s="105" t="s">
        <v>69</v>
      </c>
      <c r="C7" s="105" t="s">
        <v>70</v>
      </c>
      <c r="D7" s="105" t="s">
        <v>60</v>
      </c>
      <c r="E7" s="105" t="s">
        <v>106</v>
      </c>
      <c r="F7" s="105" t="s">
        <v>109</v>
      </c>
      <c r="G7" s="105" t="s">
        <v>61</v>
      </c>
      <c r="H7" s="105" t="s">
        <v>68</v>
      </c>
      <c r="I7" s="105" t="s">
        <v>107</v>
      </c>
      <c r="J7" s="114" t="s">
        <v>66</v>
      </c>
      <c r="K7" s="114"/>
      <c r="L7" s="114"/>
      <c r="M7" s="115" t="s">
        <v>65</v>
      </c>
      <c r="N7" s="115" t="s">
        <v>108</v>
      </c>
      <c r="O7" s="112" t="s">
        <v>127</v>
      </c>
      <c r="P7" s="108" t="s">
        <v>128</v>
      </c>
      <c r="Q7" s="110" t="s">
        <v>143</v>
      </c>
      <c r="R7" s="108" t="s">
        <v>129</v>
      </c>
      <c r="S7" s="112" t="s">
        <v>71</v>
      </c>
      <c r="T7" s="112" t="s">
        <v>67</v>
      </c>
      <c r="U7" s="112"/>
      <c r="V7" s="112"/>
      <c r="W7" s="113" t="s">
        <v>65</v>
      </c>
      <c r="X7" s="113" t="s">
        <v>108</v>
      </c>
      <c r="Y7" s="107"/>
    </row>
    <row r="8" spans="1:25" s="41" customFormat="1" ht="96" customHeight="1" x14ac:dyDescent="0.2">
      <c r="A8" s="105"/>
      <c r="B8" s="105"/>
      <c r="C8" s="105"/>
      <c r="D8" s="105"/>
      <c r="E8" s="105"/>
      <c r="F8" s="105"/>
      <c r="G8" s="105"/>
      <c r="H8" s="105"/>
      <c r="I8" s="105"/>
      <c r="J8" s="37" t="s">
        <v>62</v>
      </c>
      <c r="K8" s="37" t="s">
        <v>63</v>
      </c>
      <c r="L8" s="37" t="s">
        <v>64</v>
      </c>
      <c r="M8" s="115"/>
      <c r="N8" s="115"/>
      <c r="O8" s="112"/>
      <c r="P8" s="109"/>
      <c r="Q8" s="111"/>
      <c r="R8" s="109"/>
      <c r="S8" s="112"/>
      <c r="T8" s="38" t="s">
        <v>62</v>
      </c>
      <c r="U8" s="38" t="s">
        <v>63</v>
      </c>
      <c r="V8" s="38" t="s">
        <v>64</v>
      </c>
      <c r="W8" s="113"/>
      <c r="X8" s="113"/>
      <c r="Y8" s="107"/>
    </row>
    <row r="9" spans="1:25" s="28" customFormat="1" ht="96" customHeight="1" x14ac:dyDescent="0.2">
      <c r="A9" s="29" t="s">
        <v>147</v>
      </c>
      <c r="B9" s="29" t="s">
        <v>137</v>
      </c>
      <c r="C9" s="29" t="s">
        <v>138</v>
      </c>
      <c r="D9" s="29" t="s">
        <v>139</v>
      </c>
      <c r="E9" s="29" t="s">
        <v>118</v>
      </c>
      <c r="F9" s="29" t="s">
        <v>140</v>
      </c>
      <c r="G9" s="29" t="s">
        <v>149</v>
      </c>
      <c r="H9" s="29" t="s">
        <v>146</v>
      </c>
      <c r="I9" s="29" t="s">
        <v>141</v>
      </c>
      <c r="J9" s="30">
        <v>3</v>
      </c>
      <c r="K9" s="30">
        <v>6</v>
      </c>
      <c r="L9" s="30">
        <v>3</v>
      </c>
      <c r="M9" s="30">
        <f>J9*K9*L9</f>
        <v>54</v>
      </c>
      <c r="N9" s="30" t="str">
        <f>IF(M9&gt;400,"Tolerans Gösterilemez Etki",IF(M9&gt;200,"Esaslı Etki",IF(M9&gt;70,"Önemli Etki",IF(M9&gt;20,"Olası Etki","Önemsiz Etki"))))</f>
        <v>Olası Etki</v>
      </c>
      <c r="O9" s="30" t="s">
        <v>145</v>
      </c>
      <c r="P9" s="30" t="s">
        <v>142</v>
      </c>
      <c r="Q9" s="30" t="s">
        <v>150</v>
      </c>
      <c r="R9" s="31">
        <v>44593</v>
      </c>
      <c r="S9" s="30" t="s">
        <v>148</v>
      </c>
      <c r="T9" s="30">
        <v>3</v>
      </c>
      <c r="U9" s="30">
        <v>3</v>
      </c>
      <c r="V9" s="30">
        <v>3</v>
      </c>
      <c r="W9" s="30">
        <f>T9*U9*V9</f>
        <v>27</v>
      </c>
      <c r="X9" s="30" t="str">
        <f>IF(W9&gt;400,"Tolerans Gösterilemez Etki",IF(W9&gt;200,"Esaslı Etki",IF(W9&gt;70,"Önemli Etki",IF(W9&gt;20,"Olası Etki","Önemsiz Etki"))))</f>
        <v>Olası Etki</v>
      </c>
      <c r="Y9" s="36">
        <v>44561</v>
      </c>
    </row>
    <row r="10" spans="1:25" s="28" customFormat="1" ht="105.75" customHeight="1" x14ac:dyDescent="0.2">
      <c r="A10" s="29"/>
      <c r="B10" s="32"/>
      <c r="C10" s="32"/>
      <c r="D10" s="29"/>
      <c r="E10" s="29"/>
      <c r="F10" s="29"/>
      <c r="G10" s="29"/>
      <c r="H10" s="29"/>
      <c r="I10" s="29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5"/>
    </row>
    <row r="11" spans="1:25" s="28" customFormat="1" ht="128.25" customHeight="1" x14ac:dyDescent="0.2">
      <c r="A11" s="29"/>
      <c r="B11" s="29"/>
      <c r="C11" s="30"/>
      <c r="D11" s="29"/>
      <c r="E11" s="29"/>
      <c r="F11" s="29"/>
      <c r="G11" s="29"/>
      <c r="H11" s="29"/>
      <c r="I11" s="29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28" customFormat="1" ht="131.25" customHeight="1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s="28" customFormat="1" ht="96" customHeight="1" x14ac:dyDescent="0.2">
      <c r="A13" s="29"/>
      <c r="B13" s="29"/>
      <c r="C13" s="29"/>
      <c r="D13" s="29"/>
      <c r="E13" s="29"/>
      <c r="F13" s="29"/>
      <c r="G13" s="29"/>
      <c r="H13" s="29"/>
      <c r="I13" s="29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5"/>
    </row>
    <row r="14" spans="1:25" s="28" customFormat="1" ht="96" customHeight="1" x14ac:dyDescent="0.2">
      <c r="A14" s="29"/>
      <c r="B14" s="29"/>
      <c r="C14" s="30"/>
      <c r="D14" s="29"/>
      <c r="E14" s="29"/>
      <c r="F14" s="29"/>
      <c r="G14" s="29"/>
      <c r="H14" s="29"/>
      <c r="I14" s="29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5"/>
    </row>
    <row r="15" spans="1:25" s="28" customFormat="1" ht="96" customHeight="1" x14ac:dyDescent="0.2">
      <c r="A15" s="29"/>
      <c r="B15" s="29"/>
      <c r="C15" s="30"/>
      <c r="D15" s="29"/>
      <c r="E15" s="29"/>
      <c r="F15" s="29"/>
      <c r="G15" s="29"/>
      <c r="H15" s="29"/>
      <c r="I15" s="2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5"/>
    </row>
    <row r="16" spans="1:25" s="28" customFormat="1" ht="96" customHeight="1" x14ac:dyDescent="0.2">
      <c r="A16" s="29"/>
      <c r="B16" s="29"/>
      <c r="C16" s="30"/>
      <c r="D16" s="29"/>
      <c r="E16" s="29"/>
      <c r="F16" s="29"/>
      <c r="G16" s="29"/>
      <c r="H16" s="29"/>
      <c r="I16" s="29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5"/>
    </row>
    <row r="17" spans="1:25" s="28" customFormat="1" ht="96" customHeight="1" x14ac:dyDescent="0.2">
      <c r="A17" s="29"/>
      <c r="B17" s="29"/>
      <c r="C17" s="30"/>
      <c r="D17" s="29"/>
      <c r="E17" s="29"/>
      <c r="F17" s="29"/>
      <c r="G17" s="29"/>
      <c r="H17" s="29"/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5"/>
    </row>
    <row r="18" spans="1:25" s="28" customFormat="1" ht="96" customHeight="1" x14ac:dyDescent="0.2">
      <c r="A18" s="29"/>
      <c r="B18" s="29"/>
      <c r="C18" s="30"/>
      <c r="D18" s="29"/>
      <c r="E18" s="29"/>
      <c r="F18" s="29"/>
      <c r="G18" s="29"/>
      <c r="H18" s="29"/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5"/>
    </row>
    <row r="19" spans="1:25" s="28" customFormat="1" ht="96" customHeight="1" x14ac:dyDescent="0.2">
      <c r="A19" s="29"/>
      <c r="B19" s="29"/>
      <c r="C19" s="30"/>
      <c r="D19" s="29"/>
      <c r="E19" s="29"/>
      <c r="F19" s="29"/>
      <c r="G19" s="29"/>
      <c r="H19" s="29"/>
      <c r="I19" s="29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5"/>
    </row>
    <row r="20" spans="1:25" s="28" customFormat="1" ht="96" customHeight="1" x14ac:dyDescent="0.2">
      <c r="A20" s="29"/>
      <c r="B20" s="29"/>
      <c r="C20" s="29"/>
      <c r="D20" s="29"/>
      <c r="E20" s="29"/>
      <c r="F20" s="29"/>
      <c r="G20" s="29"/>
      <c r="H20" s="29"/>
      <c r="I20" s="2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5"/>
    </row>
    <row r="21" spans="1:25" s="28" customFormat="1" ht="96" customHeight="1" x14ac:dyDescent="0.2">
      <c r="A21" s="29"/>
      <c r="B21" s="30"/>
      <c r="C21" s="33"/>
      <c r="D21" s="29"/>
      <c r="E21" s="29"/>
      <c r="F21" s="29"/>
      <c r="G21" s="29"/>
      <c r="H21" s="29"/>
      <c r="I21" s="29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s="28" customFormat="1" ht="96" customHeight="1" x14ac:dyDescent="0.2">
      <c r="A22" s="29"/>
      <c r="B22" s="30"/>
      <c r="C22" s="33"/>
      <c r="D22" s="29"/>
      <c r="E22" s="29"/>
      <c r="F22" s="29"/>
      <c r="G22" s="29"/>
      <c r="H22" s="29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s="28" customFormat="1" ht="96" customHeight="1" x14ac:dyDescent="0.2">
      <c r="A23" s="29"/>
      <c r="B23" s="30"/>
      <c r="C23" s="33"/>
      <c r="D23" s="29"/>
      <c r="E23" s="29"/>
      <c r="F23" s="29"/>
      <c r="G23" s="29"/>
      <c r="H23" s="29"/>
      <c r="I23" s="29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s="28" customFormat="1" ht="96" customHeight="1" x14ac:dyDescent="0.2">
      <c r="A24" s="29"/>
      <c r="B24" s="30"/>
      <c r="C24" s="33"/>
      <c r="D24" s="29"/>
      <c r="E24" s="29"/>
      <c r="F24" s="29"/>
      <c r="G24" s="29"/>
      <c r="H24" s="29"/>
      <c r="I24" s="29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s="28" customFormat="1" ht="96" customHeight="1" x14ac:dyDescent="0.2">
      <c r="A25" s="29"/>
      <c r="B25" s="30"/>
      <c r="C25" s="33"/>
      <c r="D25" s="29"/>
      <c r="E25" s="29"/>
      <c r="F25" s="29"/>
      <c r="G25" s="29"/>
      <c r="H25" s="29"/>
      <c r="I25" s="29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28" customFormat="1" ht="96" customHeight="1" x14ac:dyDescent="0.2">
      <c r="A26" s="29"/>
      <c r="B26" s="30"/>
      <c r="C26" s="33"/>
      <c r="D26" s="29"/>
      <c r="E26" s="29"/>
      <c r="F26" s="29"/>
      <c r="G26" s="29"/>
      <c r="H26" s="29"/>
      <c r="I26" s="29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s="28" customFormat="1" ht="134.25" customHeight="1" x14ac:dyDescent="0.2">
      <c r="A27" s="29"/>
      <c r="B27" s="30"/>
      <c r="C27" s="32"/>
      <c r="D27" s="29"/>
      <c r="E27" s="29"/>
      <c r="F27" s="29"/>
      <c r="G27" s="29"/>
      <c r="H27" s="29"/>
      <c r="I27" s="29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s="28" customFormat="1" ht="96" customHeight="1" x14ac:dyDescent="0.2">
      <c r="A28" s="29"/>
      <c r="B28" s="30"/>
      <c r="C28" s="33"/>
      <c r="D28" s="29"/>
      <c r="E28" s="29"/>
      <c r="F28" s="29"/>
      <c r="G28" s="29"/>
      <c r="H28" s="29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s="28" customFormat="1" ht="96" customHeight="1" x14ac:dyDescent="0.2">
      <c r="A29" s="29"/>
      <c r="B29" s="30"/>
      <c r="C29" s="30"/>
      <c r="D29" s="29"/>
      <c r="E29" s="29"/>
      <c r="F29" s="29"/>
      <c r="G29" s="29"/>
      <c r="H29" s="29"/>
      <c r="I29" s="29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s="28" customFormat="1" ht="96" customHeight="1" x14ac:dyDescent="0.2">
      <c r="A30" s="29"/>
      <c r="B30" s="30"/>
      <c r="C30" s="30"/>
      <c r="D30" s="29"/>
      <c r="E30" s="29"/>
      <c r="F30" s="29"/>
      <c r="G30" s="29"/>
      <c r="H30" s="29"/>
      <c r="I30" s="29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28" customFormat="1" ht="96" customHeight="1" x14ac:dyDescent="0.2">
      <c r="A31" s="29"/>
      <c r="B31" s="30"/>
      <c r="C31" s="33"/>
      <c r="D31" s="29"/>
      <c r="E31" s="29"/>
      <c r="F31" s="29"/>
      <c r="G31" s="29"/>
      <c r="H31" s="29"/>
      <c r="I31" s="29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s="28" customFormat="1" ht="96" customHeight="1" x14ac:dyDescent="0.2">
      <c r="A32" s="29"/>
      <c r="B32" s="30"/>
      <c r="C32" s="33"/>
      <c r="D32" s="29"/>
      <c r="E32" s="29"/>
      <c r="F32" s="29"/>
      <c r="G32" s="29"/>
      <c r="H32" s="29"/>
      <c r="I32" s="29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s="28" customFormat="1" ht="96" customHeight="1" x14ac:dyDescent="0.2">
      <c r="A33" s="29"/>
      <c r="B33" s="30"/>
      <c r="C33" s="33"/>
      <c r="D33" s="29"/>
      <c r="E33" s="29"/>
      <c r="F33" s="29"/>
      <c r="G33" s="29"/>
      <c r="H33" s="29"/>
      <c r="I33" s="29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s="28" customFormat="1" ht="96" customHeight="1" x14ac:dyDescent="0.2">
      <c r="A34" s="29"/>
      <c r="B34" s="30"/>
      <c r="C34" s="33"/>
      <c r="D34" s="29"/>
      <c r="E34" s="29"/>
      <c r="F34" s="29"/>
      <c r="G34" s="29"/>
      <c r="H34" s="29"/>
      <c r="I34" s="29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s="28" customFormat="1" ht="96" customHeight="1" x14ac:dyDescent="0.2">
      <c r="A35" s="29"/>
      <c r="B35" s="30"/>
      <c r="C35" s="33"/>
      <c r="D35" s="29"/>
      <c r="E35" s="29"/>
      <c r="F35" s="29"/>
      <c r="G35" s="29"/>
      <c r="H35" s="29"/>
      <c r="I35" s="29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28" customFormat="1" ht="96" customHeight="1" x14ac:dyDescent="0.2">
      <c r="A36" s="29"/>
      <c r="B36" s="30"/>
      <c r="C36" s="33"/>
      <c r="D36" s="29"/>
      <c r="E36" s="29"/>
      <c r="F36" s="29"/>
      <c r="G36" s="29"/>
      <c r="H36" s="29"/>
      <c r="I36" s="29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s="28" customFormat="1" ht="96" customHeight="1" x14ac:dyDescent="0.2">
      <c r="A37" s="29"/>
      <c r="B37" s="30"/>
      <c r="C37" s="33"/>
      <c r="D37" s="29"/>
      <c r="E37" s="29"/>
      <c r="F37" s="29"/>
      <c r="G37" s="29"/>
      <c r="H37" s="29"/>
      <c r="I37" s="29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s="28" customFormat="1" ht="96" customHeight="1" x14ac:dyDescent="0.2">
      <c r="A38" s="29"/>
      <c r="B38" s="30"/>
      <c r="C38" s="33"/>
      <c r="D38" s="29"/>
      <c r="E38" s="29"/>
      <c r="F38" s="29"/>
      <c r="G38" s="29"/>
      <c r="H38" s="29"/>
      <c r="I38" s="29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s="28" customFormat="1" ht="96" customHeight="1" x14ac:dyDescent="0.2">
      <c r="A39" s="29"/>
      <c r="B39" s="30"/>
      <c r="C39" s="33"/>
      <c r="D39" s="29"/>
      <c r="E39" s="29"/>
      <c r="F39" s="29"/>
      <c r="G39" s="29"/>
      <c r="H39" s="29"/>
      <c r="I39" s="29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s="28" customFormat="1" ht="96" customHeight="1" x14ac:dyDescent="0.2">
      <c r="A40" s="29"/>
      <c r="B40" s="30"/>
      <c r="C40" s="33"/>
      <c r="D40" s="29"/>
      <c r="E40" s="29"/>
      <c r="F40" s="29"/>
      <c r="G40" s="29"/>
      <c r="H40" s="29"/>
      <c r="I40" s="29"/>
      <c r="J40" s="30"/>
      <c r="K40" s="30"/>
      <c r="L40" s="30"/>
      <c r="M40" s="30"/>
      <c r="N40" s="30"/>
      <c r="O40" s="30"/>
      <c r="P40" s="30"/>
      <c r="Q40" s="30"/>
      <c r="R40" s="31"/>
      <c r="S40" s="30"/>
      <c r="T40" s="30"/>
      <c r="U40" s="30"/>
      <c r="V40" s="30"/>
      <c r="W40" s="30"/>
      <c r="X40" s="30"/>
      <c r="Y40" s="30"/>
    </row>
    <row r="41" spans="1:25" s="28" customFormat="1" ht="96" customHeight="1" x14ac:dyDescent="0.2">
      <c r="A41" s="29"/>
      <c r="B41" s="30"/>
      <c r="C41" s="33"/>
      <c r="D41" s="29"/>
      <c r="E41" s="29"/>
      <c r="F41" s="29"/>
      <c r="G41" s="29"/>
      <c r="H41" s="29"/>
      <c r="I41" s="29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s="28" customFormat="1" ht="96" customHeight="1" x14ac:dyDescent="0.2">
      <c r="A42" s="29"/>
      <c r="B42" s="30"/>
      <c r="C42" s="34"/>
      <c r="D42" s="29"/>
      <c r="E42" s="29"/>
      <c r="F42" s="29"/>
      <c r="G42" s="29"/>
      <c r="H42" s="29"/>
      <c r="I42" s="29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 s="28" customFormat="1" ht="96" customHeight="1" x14ac:dyDescent="0.2">
      <c r="A43" s="29"/>
      <c r="B43" s="30"/>
      <c r="C43" s="33"/>
      <c r="D43" s="29"/>
      <c r="E43" s="29"/>
      <c r="F43" s="29"/>
      <c r="G43" s="29"/>
      <c r="H43" s="29"/>
      <c r="I43" s="29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s="28" customFormat="1" ht="122.25" customHeight="1" x14ac:dyDescent="0.2">
      <c r="A44" s="29"/>
      <c r="B44" s="30"/>
      <c r="C44" s="33"/>
      <c r="D44" s="29"/>
      <c r="E44" s="29"/>
      <c r="F44" s="29"/>
      <c r="G44" s="29"/>
      <c r="H44" s="29"/>
      <c r="I44" s="2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s="28" customFormat="1" ht="131.25" customHeight="1" x14ac:dyDescent="0.2">
      <c r="A45" s="29"/>
      <c r="B45" s="30"/>
      <c r="C45" s="33"/>
      <c r="D45" s="29"/>
      <c r="E45" s="29"/>
      <c r="F45" s="29"/>
      <c r="G45" s="29"/>
      <c r="H45" s="29"/>
      <c r="I45" s="29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s="28" customFormat="1" ht="96" customHeight="1" x14ac:dyDescent="0.2">
      <c r="A46" s="29"/>
      <c r="B46" s="30"/>
      <c r="C46" s="33"/>
      <c r="D46" s="29"/>
      <c r="E46" s="29"/>
      <c r="F46" s="29"/>
      <c r="G46" s="29"/>
      <c r="H46" s="29"/>
      <c r="I46" s="29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s="28" customFormat="1" ht="132" customHeight="1" x14ac:dyDescent="0.2">
      <c r="A47" s="29"/>
      <c r="B47" s="30"/>
      <c r="C47" s="33"/>
      <c r="D47" s="29"/>
      <c r="E47" s="29"/>
      <c r="F47" s="29"/>
      <c r="G47" s="29"/>
      <c r="H47" s="29"/>
      <c r="I47" s="29"/>
      <c r="J47" s="30"/>
      <c r="K47" s="30"/>
      <c r="L47" s="30"/>
      <c r="M47" s="30"/>
      <c r="N47" s="30"/>
      <c r="O47" s="30"/>
      <c r="P47" s="30"/>
      <c r="Q47" s="30"/>
      <c r="R47" s="31"/>
      <c r="S47" s="30"/>
      <c r="T47" s="30"/>
      <c r="U47" s="30"/>
      <c r="V47" s="30"/>
      <c r="W47" s="30"/>
      <c r="X47" s="30"/>
      <c r="Y47" s="36"/>
    </row>
    <row r="48" spans="1:25" s="28" customFormat="1" ht="96" customHeight="1" x14ac:dyDescent="0.2">
      <c r="A48" s="29"/>
      <c r="B48" s="30"/>
      <c r="C48" s="33"/>
      <c r="D48" s="29"/>
      <c r="E48" s="29"/>
      <c r="F48" s="29"/>
      <c r="G48" s="29"/>
      <c r="H48" s="29"/>
      <c r="I48" s="29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5"/>
    </row>
    <row r="49" spans="1:25" s="28" customFormat="1" ht="96" customHeight="1" x14ac:dyDescent="0.2">
      <c r="A49" s="29"/>
      <c r="B49" s="30"/>
      <c r="C49" s="33"/>
      <c r="D49" s="29"/>
      <c r="E49" s="29"/>
      <c r="F49" s="29"/>
      <c r="G49" s="29"/>
      <c r="H49" s="29"/>
      <c r="I49" s="29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5"/>
    </row>
    <row r="50" spans="1:25" s="28" customFormat="1" ht="96" customHeight="1" x14ac:dyDescent="0.2">
      <c r="A50" s="29"/>
      <c r="B50" s="30"/>
      <c r="C50" s="33"/>
      <c r="D50" s="29"/>
      <c r="E50" s="29"/>
      <c r="F50" s="29"/>
      <c r="G50" s="29"/>
      <c r="H50" s="29"/>
      <c r="I50" s="29"/>
      <c r="J50" s="30"/>
      <c r="K50" s="30"/>
      <c r="L50" s="30"/>
      <c r="M50" s="30"/>
      <c r="N50" s="30"/>
      <c r="O50" s="30"/>
      <c r="P50" s="30"/>
      <c r="Q50" s="30"/>
      <c r="R50" s="31"/>
      <c r="S50" s="30"/>
      <c r="T50" s="30"/>
      <c r="U50" s="30"/>
      <c r="V50" s="30"/>
      <c r="W50" s="30"/>
      <c r="X50" s="30"/>
      <c r="Y50" s="35"/>
    </row>
    <row r="51" spans="1:25" s="28" customFormat="1" ht="96" customHeight="1" x14ac:dyDescent="0.2">
      <c r="A51" s="29"/>
      <c r="B51" s="30"/>
      <c r="C51" s="33"/>
      <c r="D51" s="29"/>
      <c r="E51" s="29"/>
      <c r="F51" s="29"/>
      <c r="G51" s="29"/>
      <c r="H51" s="29"/>
      <c r="I51" s="29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s="28" customFormat="1" ht="96" customHeight="1" x14ac:dyDescent="0.2">
      <c r="A52" s="29"/>
      <c r="B52" s="30"/>
      <c r="C52" s="33"/>
      <c r="D52" s="29"/>
      <c r="E52" s="29"/>
      <c r="F52" s="29"/>
      <c r="G52" s="29"/>
      <c r="H52" s="29"/>
      <c r="I52" s="29"/>
      <c r="J52" s="30"/>
      <c r="K52" s="30"/>
      <c r="L52" s="30"/>
      <c r="M52" s="30"/>
      <c r="N52" s="30"/>
      <c r="O52" s="30"/>
      <c r="P52" s="30"/>
      <c r="Q52" s="30"/>
      <c r="R52" s="31"/>
      <c r="S52" s="30"/>
      <c r="T52" s="30"/>
      <c r="U52" s="30"/>
      <c r="V52" s="30"/>
      <c r="W52" s="30"/>
      <c r="X52" s="30"/>
      <c r="Y52" s="30"/>
    </row>
    <row r="53" spans="1:25" s="28" customFormat="1" ht="96" customHeight="1" x14ac:dyDescent="0.2">
      <c r="A53" s="29"/>
      <c r="B53" s="30"/>
      <c r="C53" s="33"/>
      <c r="D53" s="29"/>
      <c r="E53" s="29"/>
      <c r="F53" s="29"/>
      <c r="G53" s="29"/>
      <c r="H53" s="29"/>
      <c r="I53" s="29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s="28" customFormat="1" ht="96" customHeight="1" x14ac:dyDescent="0.2">
      <c r="A54" s="29"/>
      <c r="B54" s="30"/>
      <c r="C54" s="33"/>
      <c r="D54" s="29"/>
      <c r="E54" s="29"/>
      <c r="F54" s="29"/>
      <c r="G54" s="29"/>
      <c r="H54" s="29"/>
      <c r="I54" s="29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s="28" customFormat="1" ht="96" customHeight="1" x14ac:dyDescent="0.2">
      <c r="A55" s="29"/>
      <c r="B55" s="30"/>
      <c r="C55" s="33"/>
      <c r="D55" s="29"/>
      <c r="E55" s="29"/>
      <c r="F55" s="29"/>
      <c r="G55" s="29"/>
      <c r="H55" s="29"/>
      <c r="I55" s="29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s="28" customFormat="1" ht="109.5" customHeight="1" x14ac:dyDescent="0.2">
      <c r="A56" s="29"/>
      <c r="B56" s="30"/>
      <c r="C56" s="33"/>
      <c r="D56" s="29"/>
      <c r="E56" s="29"/>
      <c r="F56" s="29"/>
      <c r="G56" s="29"/>
      <c r="H56" s="29"/>
      <c r="I56" s="29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s="28" customFormat="1" ht="125.25" customHeight="1" x14ac:dyDescent="0.2">
      <c r="A57" s="29"/>
      <c r="B57" s="30"/>
      <c r="C57" s="33"/>
      <c r="D57" s="29"/>
      <c r="E57" s="29"/>
      <c r="F57" s="29"/>
      <c r="G57" s="29"/>
      <c r="H57" s="29"/>
      <c r="I57" s="29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s="28" customFormat="1" ht="96" customHeight="1" x14ac:dyDescent="0.2">
      <c r="A58" s="29"/>
      <c r="B58" s="30"/>
      <c r="C58" s="33"/>
      <c r="D58" s="29"/>
      <c r="E58" s="29"/>
      <c r="F58" s="29"/>
      <c r="G58" s="29"/>
      <c r="H58" s="29"/>
      <c r="I58" s="29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s="28" customFormat="1" ht="96" customHeight="1" x14ac:dyDescent="0.2">
      <c r="A59" s="29"/>
      <c r="B59" s="30"/>
      <c r="C59" s="33"/>
      <c r="D59" s="29"/>
      <c r="E59" s="29"/>
      <c r="F59" s="29"/>
      <c r="G59" s="29"/>
      <c r="H59" s="29"/>
      <c r="I59" s="29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5"/>
    </row>
    <row r="60" spans="1:25" s="28" customFormat="1" ht="96" customHeight="1" x14ac:dyDescent="0.2">
      <c r="A60" s="29"/>
      <c r="B60" s="30"/>
      <c r="C60" s="33"/>
      <c r="D60" s="29"/>
      <c r="E60" s="29"/>
      <c r="F60" s="29"/>
      <c r="G60" s="29"/>
      <c r="H60" s="29"/>
      <c r="I60" s="29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5"/>
    </row>
    <row r="61" spans="1:25" s="28" customFormat="1" ht="96" customHeight="1" x14ac:dyDescent="0.2">
      <c r="A61" s="29"/>
      <c r="B61" s="30"/>
      <c r="C61" s="33"/>
      <c r="D61" s="29"/>
      <c r="E61" s="29"/>
      <c r="F61" s="29"/>
      <c r="G61" s="29"/>
      <c r="H61" s="29"/>
      <c r="I61" s="29"/>
      <c r="J61" s="30"/>
      <c r="K61" s="30"/>
      <c r="L61" s="30"/>
      <c r="M61" s="30"/>
      <c r="N61" s="30"/>
      <c r="O61" s="30"/>
      <c r="P61" s="30"/>
      <c r="Q61" s="30"/>
      <c r="R61" s="31"/>
      <c r="S61" s="30"/>
      <c r="T61" s="30"/>
      <c r="U61" s="30"/>
      <c r="V61" s="30"/>
      <c r="W61" s="30"/>
      <c r="X61" s="30"/>
      <c r="Y61" s="35"/>
    </row>
    <row r="62" spans="1:25" s="28" customFormat="1" ht="96" customHeight="1" x14ac:dyDescent="0.2">
      <c r="A62" s="29"/>
      <c r="B62" s="30"/>
      <c r="C62" s="33"/>
      <c r="D62" s="29"/>
      <c r="E62" s="29"/>
      <c r="F62" s="29"/>
      <c r="G62" s="29"/>
      <c r="H62" s="29"/>
      <c r="I62" s="29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1:25" s="28" customFormat="1" ht="96" customHeight="1" x14ac:dyDescent="0.2">
      <c r="A63" s="29"/>
      <c r="B63" s="30"/>
      <c r="C63" s="33"/>
      <c r="D63" s="29"/>
      <c r="E63" s="29"/>
      <c r="F63" s="29"/>
      <c r="G63" s="29"/>
      <c r="H63" s="29"/>
      <c r="I63" s="29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1:25" s="28" customFormat="1" ht="96" customHeight="1" x14ac:dyDescent="0.2">
      <c r="A64" s="29"/>
      <c r="B64" s="30"/>
      <c r="C64" s="33"/>
      <c r="D64" s="29"/>
      <c r="E64" s="29"/>
      <c r="F64" s="29"/>
      <c r="G64" s="29"/>
      <c r="H64" s="29"/>
      <c r="I64" s="29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s="28" customFormat="1" ht="96" customHeight="1" x14ac:dyDescent="0.2">
      <c r="A65" s="29"/>
      <c r="B65" s="30"/>
      <c r="C65" s="33"/>
      <c r="D65" s="29"/>
      <c r="E65" s="29"/>
      <c r="F65" s="29"/>
      <c r="G65" s="29"/>
      <c r="H65" s="29"/>
      <c r="I65" s="29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 s="28" customFormat="1" ht="96" customHeight="1" x14ac:dyDescent="0.2">
      <c r="A66" s="29"/>
      <c r="B66" s="30"/>
      <c r="C66" s="33"/>
      <c r="D66" s="29"/>
      <c r="E66" s="29"/>
      <c r="F66" s="29"/>
      <c r="G66" s="29"/>
      <c r="H66" s="29"/>
      <c r="I66" s="29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s="28" customFormat="1" ht="118.5" customHeight="1" x14ac:dyDescent="0.2">
      <c r="A67" s="29"/>
      <c r="B67" s="30"/>
      <c r="C67" s="33"/>
      <c r="D67" s="29"/>
      <c r="E67" s="29"/>
      <c r="F67" s="29"/>
      <c r="G67" s="29"/>
      <c r="H67" s="29"/>
      <c r="I67" s="29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s="28" customFormat="1" ht="118.5" customHeight="1" x14ac:dyDescent="0.2">
      <c r="A68" s="29"/>
      <c r="B68" s="30"/>
      <c r="C68" s="33"/>
      <c r="D68" s="29"/>
      <c r="E68" s="29"/>
      <c r="F68" s="29"/>
      <c r="G68" s="29"/>
      <c r="H68" s="29"/>
      <c r="I68" s="29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spans="1:25" s="28" customFormat="1" ht="96" customHeight="1" x14ac:dyDescent="0.2">
      <c r="A69" s="29"/>
      <c r="B69" s="30"/>
      <c r="C69" s="33"/>
      <c r="D69" s="29"/>
      <c r="E69" s="29"/>
      <c r="F69" s="29"/>
      <c r="G69" s="29"/>
      <c r="H69" s="29"/>
      <c r="I69" s="29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1:25" s="28" customFormat="1" ht="96" customHeight="1" x14ac:dyDescent="0.2">
      <c r="A70" s="29"/>
      <c r="B70" s="30"/>
      <c r="C70" s="33"/>
      <c r="D70" s="29"/>
      <c r="E70" s="29"/>
      <c r="F70" s="29"/>
      <c r="G70" s="29"/>
      <c r="H70" s="29"/>
      <c r="I70" s="29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5"/>
    </row>
    <row r="71" spans="1:25" s="28" customFormat="1" ht="96" customHeight="1" x14ac:dyDescent="0.2">
      <c r="A71" s="29"/>
      <c r="B71" s="30"/>
      <c r="C71" s="33"/>
      <c r="D71" s="29"/>
      <c r="E71" s="29"/>
      <c r="F71" s="29"/>
      <c r="G71" s="29"/>
      <c r="H71" s="29"/>
      <c r="I71" s="29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5"/>
    </row>
    <row r="72" spans="1:25" s="28" customFormat="1" ht="96" customHeight="1" x14ac:dyDescent="0.2">
      <c r="A72" s="29"/>
      <c r="B72" s="30"/>
      <c r="C72" s="33"/>
      <c r="D72" s="29"/>
      <c r="E72" s="29"/>
      <c r="F72" s="29"/>
      <c r="G72" s="29"/>
      <c r="H72" s="29"/>
      <c r="I72" s="29"/>
      <c r="J72" s="30"/>
      <c r="K72" s="30"/>
      <c r="L72" s="30"/>
      <c r="M72" s="30"/>
      <c r="N72" s="30"/>
      <c r="O72" s="30"/>
      <c r="P72" s="30"/>
      <c r="Q72" s="30"/>
      <c r="R72" s="31"/>
      <c r="S72" s="30"/>
      <c r="T72" s="30"/>
      <c r="U72" s="30"/>
      <c r="V72" s="30"/>
      <c r="W72" s="30"/>
      <c r="X72" s="30"/>
      <c r="Y72" s="35"/>
    </row>
    <row r="73" spans="1:25" s="28" customFormat="1" ht="96" customHeight="1" x14ac:dyDescent="0.2">
      <c r="A73" s="29"/>
      <c r="B73" s="30"/>
      <c r="C73" s="33"/>
      <c r="D73" s="29"/>
      <c r="E73" s="29"/>
      <c r="F73" s="29"/>
      <c r="G73" s="29"/>
      <c r="H73" s="29"/>
      <c r="I73" s="29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1:25" s="28" customFormat="1" ht="96" customHeight="1" x14ac:dyDescent="0.2">
      <c r="A74" s="29"/>
      <c r="B74" s="30"/>
      <c r="C74" s="33"/>
      <c r="D74" s="29"/>
      <c r="E74" s="29"/>
      <c r="F74" s="29"/>
      <c r="G74" s="29"/>
      <c r="H74" s="29"/>
      <c r="I74" s="29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s="28" customFormat="1" ht="96" customHeight="1" x14ac:dyDescent="0.2">
      <c r="A75" s="29"/>
      <c r="B75" s="30"/>
      <c r="C75" s="33"/>
      <c r="D75" s="29"/>
      <c r="E75" s="29"/>
      <c r="F75" s="29"/>
      <c r="G75" s="29"/>
      <c r="H75" s="29"/>
      <c r="I75" s="29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s="28" customFormat="1" ht="96" customHeight="1" x14ac:dyDescent="0.2">
      <c r="A76" s="29"/>
      <c r="B76" s="30"/>
      <c r="C76" s="33"/>
      <c r="D76" s="29"/>
      <c r="E76" s="29"/>
      <c r="F76" s="29"/>
      <c r="G76" s="29"/>
      <c r="H76" s="29"/>
      <c r="I76" s="29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 s="28" customFormat="1" ht="96" customHeight="1" x14ac:dyDescent="0.2">
      <c r="A77" s="29"/>
      <c r="B77" s="30"/>
      <c r="C77" s="33"/>
      <c r="D77" s="29"/>
      <c r="E77" s="29"/>
      <c r="F77" s="29"/>
      <c r="G77" s="29"/>
      <c r="H77" s="29"/>
      <c r="I77" s="29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1:25" s="28" customFormat="1" ht="96" customHeight="1" x14ac:dyDescent="0.2">
      <c r="A78" s="29"/>
      <c r="B78" s="30"/>
      <c r="C78" s="33"/>
      <c r="D78" s="29"/>
      <c r="E78" s="29"/>
      <c r="F78" s="29"/>
      <c r="G78" s="29"/>
      <c r="H78" s="29"/>
      <c r="I78" s="29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s="28" customFormat="1" ht="96" customHeight="1" x14ac:dyDescent="0.2">
      <c r="A79" s="29"/>
      <c r="B79" s="30"/>
      <c r="C79" s="33"/>
      <c r="D79" s="29"/>
      <c r="E79" s="29"/>
      <c r="F79" s="29"/>
      <c r="G79" s="29"/>
      <c r="H79" s="29"/>
      <c r="I79" s="29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s="28" customFormat="1" ht="96" customHeight="1" x14ac:dyDescent="0.2">
      <c r="A80" s="29"/>
      <c r="B80" s="30"/>
      <c r="C80" s="33"/>
      <c r="D80" s="29"/>
      <c r="E80" s="29"/>
      <c r="F80" s="29"/>
      <c r="G80" s="29"/>
      <c r="H80" s="29"/>
      <c r="I80" s="29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s="28" customFormat="1" ht="117" customHeight="1" x14ac:dyDescent="0.2">
      <c r="A81" s="29"/>
      <c r="B81" s="30"/>
      <c r="C81" s="33"/>
      <c r="D81" s="29"/>
      <c r="E81" s="29"/>
      <c r="F81" s="29"/>
      <c r="G81" s="29"/>
      <c r="H81" s="29"/>
      <c r="I81" s="29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 spans="1:25" s="28" customFormat="1" ht="117.75" customHeight="1" x14ac:dyDescent="0.2">
      <c r="A82" s="29"/>
      <c r="B82" s="30"/>
      <c r="C82" s="33"/>
      <c r="D82" s="29"/>
      <c r="E82" s="29"/>
      <c r="F82" s="29"/>
      <c r="G82" s="29"/>
      <c r="H82" s="29"/>
      <c r="I82" s="29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 s="28" customFormat="1" ht="96" customHeight="1" x14ac:dyDescent="0.2">
      <c r="A83" s="29"/>
      <c r="B83" s="30"/>
      <c r="C83" s="33"/>
      <c r="D83" s="29"/>
      <c r="E83" s="29"/>
      <c r="F83" s="29"/>
      <c r="G83" s="29"/>
      <c r="H83" s="29"/>
      <c r="I83" s="29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 spans="1:25" s="28" customFormat="1" ht="96" customHeight="1" x14ac:dyDescent="0.2">
      <c r="A84" s="29"/>
      <c r="B84" s="30"/>
      <c r="C84" s="33"/>
      <c r="D84" s="29"/>
      <c r="E84" s="29"/>
      <c r="F84" s="29"/>
      <c r="G84" s="29"/>
      <c r="H84" s="29"/>
      <c r="I84" s="29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5"/>
    </row>
    <row r="85" spans="1:25" s="28" customFormat="1" ht="96" customHeight="1" x14ac:dyDescent="0.2">
      <c r="A85" s="29"/>
      <c r="B85" s="30"/>
      <c r="C85" s="33"/>
      <c r="D85" s="29"/>
      <c r="E85" s="29"/>
      <c r="F85" s="29"/>
      <c r="G85" s="29"/>
      <c r="H85" s="29"/>
      <c r="I85" s="29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5"/>
    </row>
    <row r="86" spans="1:25" s="28" customFormat="1" ht="96" customHeight="1" x14ac:dyDescent="0.2">
      <c r="A86" s="29"/>
      <c r="B86" s="30"/>
      <c r="C86" s="33"/>
      <c r="D86" s="29"/>
      <c r="E86" s="29"/>
      <c r="F86" s="29"/>
      <c r="G86" s="29"/>
      <c r="H86" s="29"/>
      <c r="I86" s="29"/>
      <c r="J86" s="30"/>
      <c r="K86" s="30"/>
      <c r="L86" s="30"/>
      <c r="M86" s="30"/>
      <c r="N86" s="30"/>
      <c r="O86" s="30"/>
      <c r="P86" s="30"/>
      <c r="Q86" s="30"/>
      <c r="R86" s="31"/>
      <c r="S86" s="30"/>
      <c r="T86" s="30"/>
      <c r="U86" s="30"/>
      <c r="V86" s="30"/>
      <c r="W86" s="30"/>
      <c r="X86" s="30"/>
      <c r="Y86" s="35"/>
    </row>
    <row r="87" spans="1:25" s="28" customFormat="1" ht="96" customHeight="1" x14ac:dyDescent="0.2">
      <c r="A87" s="29"/>
      <c r="B87" s="30"/>
      <c r="C87" s="33"/>
      <c r="D87" s="29"/>
      <c r="E87" s="29"/>
      <c r="F87" s="29"/>
      <c r="G87" s="29"/>
      <c r="H87" s="29"/>
      <c r="I87" s="29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5" s="28" customFormat="1" ht="96" customHeight="1" x14ac:dyDescent="0.2">
      <c r="A88" s="29"/>
      <c r="B88" s="30"/>
      <c r="C88" s="33"/>
      <c r="D88" s="29"/>
      <c r="E88" s="29"/>
      <c r="F88" s="29"/>
      <c r="G88" s="29"/>
      <c r="H88" s="29"/>
      <c r="I88" s="29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1:25" s="28" customFormat="1" ht="96" customHeight="1" x14ac:dyDescent="0.2">
      <c r="A89" s="29"/>
      <c r="B89" s="30"/>
      <c r="C89" s="33"/>
      <c r="D89" s="29"/>
      <c r="E89" s="29"/>
      <c r="F89" s="29"/>
      <c r="G89" s="29"/>
      <c r="H89" s="29"/>
      <c r="I89" s="29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5" s="28" customFormat="1" ht="96" customHeight="1" x14ac:dyDescent="0.2">
      <c r="A90" s="29"/>
      <c r="B90" s="30"/>
      <c r="C90" s="33"/>
      <c r="D90" s="29"/>
      <c r="E90" s="29"/>
      <c r="F90" s="29"/>
      <c r="G90" s="29"/>
      <c r="H90" s="29"/>
      <c r="I90" s="29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 s="28" customFormat="1" ht="96" customHeight="1" x14ac:dyDescent="0.2">
      <c r="A91" s="29"/>
      <c r="B91" s="30"/>
      <c r="C91" s="33"/>
      <c r="D91" s="29"/>
      <c r="E91" s="29"/>
      <c r="F91" s="29"/>
      <c r="G91" s="29"/>
      <c r="H91" s="29"/>
      <c r="I91" s="29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s="28" customFormat="1" ht="96" customHeight="1" x14ac:dyDescent="0.2">
      <c r="A92" s="29"/>
      <c r="B92" s="30"/>
      <c r="C92" s="33"/>
      <c r="D92" s="29"/>
      <c r="E92" s="29"/>
      <c r="F92" s="29"/>
      <c r="G92" s="29"/>
      <c r="H92" s="29"/>
      <c r="I92" s="29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s="28" customFormat="1" ht="96" customHeight="1" x14ac:dyDescent="0.2">
      <c r="A93" s="29"/>
      <c r="B93" s="30"/>
      <c r="C93" s="33"/>
      <c r="D93" s="29"/>
      <c r="E93" s="29"/>
      <c r="F93" s="29"/>
      <c r="G93" s="29"/>
      <c r="H93" s="29"/>
      <c r="I93" s="29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s="28" customFormat="1" ht="96" customHeight="1" x14ac:dyDescent="0.2">
      <c r="A94" s="29"/>
      <c r="B94" s="30"/>
      <c r="C94" s="33"/>
      <c r="D94" s="29"/>
      <c r="E94" s="29"/>
      <c r="F94" s="29"/>
      <c r="G94" s="29"/>
      <c r="H94" s="29"/>
      <c r="I94" s="29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s="28" customFormat="1" ht="96" customHeight="1" x14ac:dyDescent="0.2">
      <c r="A95" s="29"/>
      <c r="B95" s="30"/>
      <c r="C95" s="33"/>
      <c r="D95" s="29"/>
      <c r="E95" s="29"/>
      <c r="F95" s="29"/>
      <c r="G95" s="29"/>
      <c r="H95" s="29"/>
      <c r="I95" s="29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s="28" customFormat="1" ht="96" customHeight="1" x14ac:dyDescent="0.2">
      <c r="A96" s="29"/>
      <c r="B96" s="30"/>
      <c r="C96" s="33"/>
      <c r="D96" s="29"/>
      <c r="E96" s="29"/>
      <c r="F96" s="29"/>
      <c r="G96" s="29"/>
      <c r="H96" s="29"/>
      <c r="I96" s="29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 spans="1:25" s="28" customFormat="1" ht="96" customHeight="1" x14ac:dyDescent="0.2">
      <c r="A97" s="29"/>
      <c r="B97" s="30"/>
      <c r="C97" s="33"/>
      <c r="D97" s="29"/>
      <c r="E97" s="29"/>
      <c r="F97" s="29"/>
      <c r="G97" s="29"/>
      <c r="H97" s="29"/>
      <c r="I97" s="29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5" s="28" customFormat="1" ht="96" customHeight="1" x14ac:dyDescent="0.2">
      <c r="A98" s="29"/>
      <c r="B98" s="30"/>
      <c r="C98" s="33"/>
      <c r="D98" s="29"/>
      <c r="E98" s="29"/>
      <c r="F98" s="29"/>
      <c r="G98" s="29"/>
      <c r="H98" s="29"/>
      <c r="I98" s="29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</row>
    <row r="99" spans="1:25" s="28" customFormat="1" ht="96" customHeight="1" x14ac:dyDescent="0.2">
      <c r="A99" s="29"/>
      <c r="B99" s="30"/>
      <c r="C99" s="33"/>
      <c r="D99" s="29"/>
      <c r="E99" s="29"/>
      <c r="F99" s="29"/>
      <c r="G99" s="29"/>
      <c r="H99" s="29"/>
      <c r="I99" s="29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</row>
    <row r="100" spans="1:25" s="28" customFormat="1" ht="96" customHeight="1" x14ac:dyDescent="0.2">
      <c r="A100" s="29"/>
      <c r="B100" s="30"/>
      <c r="C100" s="33"/>
      <c r="D100" s="29"/>
      <c r="E100" s="29"/>
      <c r="F100" s="29"/>
      <c r="G100" s="29"/>
      <c r="H100" s="29"/>
      <c r="I100" s="29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s="28" customFormat="1" ht="96" customHeight="1" x14ac:dyDescent="0.2">
      <c r="A101" s="29"/>
      <c r="B101" s="30"/>
      <c r="C101" s="33"/>
      <c r="D101" s="29"/>
      <c r="E101" s="29"/>
      <c r="F101" s="29"/>
      <c r="G101" s="29"/>
      <c r="H101" s="29"/>
      <c r="I101" s="29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</row>
    <row r="102" spans="1:25" s="28" customFormat="1" ht="96" customHeight="1" x14ac:dyDescent="0.2">
      <c r="A102" s="29"/>
      <c r="B102" s="30"/>
      <c r="C102" s="33"/>
      <c r="D102" s="29"/>
      <c r="E102" s="29"/>
      <c r="F102" s="29"/>
      <c r="G102" s="29"/>
      <c r="H102" s="29"/>
      <c r="I102" s="29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 spans="1:25" s="28" customFormat="1" ht="117" customHeight="1" x14ac:dyDescent="0.2">
      <c r="A103" s="29"/>
      <c r="B103" s="30"/>
      <c r="C103" s="33"/>
      <c r="D103" s="29"/>
      <c r="E103" s="29"/>
      <c r="F103" s="29"/>
      <c r="G103" s="29"/>
      <c r="H103" s="29"/>
      <c r="I103" s="29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</row>
    <row r="104" spans="1:25" s="28" customFormat="1" ht="121.5" customHeight="1" x14ac:dyDescent="0.2">
      <c r="A104" s="29"/>
      <c r="B104" s="30"/>
      <c r="C104" s="33"/>
      <c r="D104" s="29"/>
      <c r="E104" s="29"/>
      <c r="F104" s="29"/>
      <c r="G104" s="29"/>
      <c r="H104" s="29"/>
      <c r="I104" s="29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</row>
    <row r="105" spans="1:25" s="28" customFormat="1" ht="96" customHeight="1" x14ac:dyDescent="0.2">
      <c r="A105" s="29"/>
      <c r="B105" s="30"/>
      <c r="C105" s="33"/>
      <c r="D105" s="29"/>
      <c r="E105" s="29"/>
      <c r="F105" s="29"/>
      <c r="G105" s="29"/>
      <c r="H105" s="29"/>
      <c r="I105" s="29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s="28" customFormat="1" ht="96" customHeight="1" x14ac:dyDescent="0.2">
      <c r="A106" s="29"/>
      <c r="B106" s="30"/>
      <c r="C106" s="33"/>
      <c r="D106" s="29"/>
      <c r="E106" s="29"/>
      <c r="F106" s="29"/>
      <c r="G106" s="29"/>
      <c r="H106" s="29"/>
      <c r="I106" s="29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5"/>
    </row>
    <row r="107" spans="1:25" s="28" customFormat="1" ht="96" customHeight="1" x14ac:dyDescent="0.2">
      <c r="A107" s="29"/>
      <c r="B107" s="30"/>
      <c r="C107" s="33"/>
      <c r="D107" s="29"/>
      <c r="E107" s="29"/>
      <c r="F107" s="29"/>
      <c r="G107" s="29"/>
      <c r="H107" s="29"/>
      <c r="I107" s="29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5"/>
    </row>
    <row r="108" spans="1:25" s="28" customFormat="1" ht="96" customHeight="1" x14ac:dyDescent="0.2">
      <c r="A108" s="29"/>
      <c r="B108" s="30"/>
      <c r="C108" s="33"/>
      <c r="D108" s="29"/>
      <c r="E108" s="29"/>
      <c r="F108" s="29"/>
      <c r="G108" s="29"/>
      <c r="H108" s="29"/>
      <c r="I108" s="29"/>
      <c r="J108" s="30"/>
      <c r="K108" s="30"/>
      <c r="L108" s="30"/>
      <c r="M108" s="30"/>
      <c r="N108" s="30"/>
      <c r="O108" s="30"/>
      <c r="P108" s="30"/>
      <c r="Q108" s="30"/>
      <c r="R108" s="31"/>
      <c r="S108" s="30"/>
      <c r="T108" s="30"/>
      <c r="U108" s="30"/>
      <c r="V108" s="30"/>
      <c r="W108" s="30"/>
      <c r="X108" s="30"/>
      <c r="Y108" s="35"/>
    </row>
    <row r="109" spans="1:25" s="28" customFormat="1" ht="96" customHeight="1" x14ac:dyDescent="0.2">
      <c r="A109" s="29"/>
      <c r="B109" s="30"/>
      <c r="C109" s="33"/>
      <c r="D109" s="29"/>
      <c r="E109" s="29"/>
      <c r="F109" s="29"/>
      <c r="G109" s="29"/>
      <c r="H109" s="29"/>
      <c r="I109" s="29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</row>
    <row r="110" spans="1:25" s="28" customFormat="1" ht="96" customHeight="1" x14ac:dyDescent="0.2">
      <c r="A110" s="29"/>
      <c r="B110" s="30"/>
      <c r="C110" s="33"/>
      <c r="D110" s="29"/>
      <c r="E110" s="29"/>
      <c r="F110" s="29"/>
      <c r="G110" s="29"/>
      <c r="H110" s="29"/>
      <c r="I110" s="29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s="28" customFormat="1" ht="96" customHeight="1" x14ac:dyDescent="0.2">
      <c r="A111" s="29"/>
      <c r="B111" s="30"/>
      <c r="C111" s="33"/>
      <c r="D111" s="29"/>
      <c r="E111" s="29"/>
      <c r="F111" s="29"/>
      <c r="G111" s="29"/>
      <c r="H111" s="29"/>
      <c r="I111" s="29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 spans="1:25" s="28" customFormat="1" ht="96" customHeight="1" x14ac:dyDescent="0.2">
      <c r="A112" s="29"/>
      <c r="B112" s="30"/>
      <c r="C112" s="33"/>
      <c r="D112" s="29"/>
      <c r="E112" s="29"/>
      <c r="F112" s="29"/>
      <c r="G112" s="29"/>
      <c r="H112" s="29"/>
      <c r="I112" s="29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 spans="1:25" s="28" customFormat="1" ht="96" customHeight="1" x14ac:dyDescent="0.2">
      <c r="A113" s="29"/>
      <c r="B113" s="30"/>
      <c r="C113" s="33"/>
      <c r="D113" s="29"/>
      <c r="E113" s="29"/>
      <c r="F113" s="29"/>
      <c r="G113" s="29"/>
      <c r="H113" s="29"/>
      <c r="I113" s="29"/>
      <c r="J113" s="30"/>
      <c r="K113" s="30"/>
      <c r="L113" s="30"/>
      <c r="M113" s="30"/>
      <c r="N113" s="30"/>
      <c r="O113" s="30"/>
      <c r="P113" s="30"/>
      <c r="Q113" s="30"/>
      <c r="R113" s="31"/>
      <c r="S113" s="30"/>
      <c r="T113" s="30"/>
      <c r="U113" s="30"/>
      <c r="V113" s="30"/>
      <c r="W113" s="30"/>
      <c r="X113" s="30"/>
      <c r="Y113" s="30"/>
    </row>
    <row r="114" spans="1:25" s="28" customFormat="1" ht="117" customHeight="1" x14ac:dyDescent="0.2">
      <c r="A114" s="29"/>
      <c r="B114" s="30"/>
      <c r="C114" s="33"/>
      <c r="D114" s="29"/>
      <c r="E114" s="29"/>
      <c r="F114" s="29"/>
      <c r="G114" s="29"/>
      <c r="H114" s="29"/>
      <c r="I114" s="29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 spans="1:25" s="28" customFormat="1" ht="134.25" customHeight="1" x14ac:dyDescent="0.2">
      <c r="A115" s="29"/>
      <c r="B115" s="30"/>
      <c r="C115" s="33"/>
      <c r="D115" s="29"/>
      <c r="E115" s="29"/>
      <c r="F115" s="29"/>
      <c r="G115" s="29"/>
      <c r="H115" s="29"/>
      <c r="I115" s="29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</row>
    <row r="116" spans="1:25" s="28" customFormat="1" ht="96" customHeight="1" x14ac:dyDescent="0.2">
      <c r="A116" s="29"/>
      <c r="B116" s="30"/>
      <c r="C116" s="33"/>
      <c r="D116" s="29"/>
      <c r="E116" s="29"/>
      <c r="F116" s="29"/>
      <c r="G116" s="29"/>
      <c r="H116" s="29"/>
      <c r="I116" s="29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</row>
    <row r="117" spans="1:25" s="28" customFormat="1" ht="96" customHeight="1" x14ac:dyDescent="0.2">
      <c r="A117" s="29"/>
      <c r="B117" s="30"/>
      <c r="C117" s="33"/>
      <c r="D117" s="29"/>
      <c r="E117" s="29"/>
      <c r="F117" s="29"/>
      <c r="G117" s="29"/>
      <c r="H117" s="29"/>
      <c r="I117" s="29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5"/>
    </row>
    <row r="118" spans="1:25" s="28" customFormat="1" ht="96" customHeight="1" x14ac:dyDescent="0.2">
      <c r="A118" s="29"/>
      <c r="B118" s="30"/>
      <c r="C118" s="33"/>
      <c r="D118" s="29"/>
      <c r="E118" s="29"/>
      <c r="F118" s="29"/>
      <c r="G118" s="29"/>
      <c r="H118" s="29"/>
      <c r="I118" s="29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5"/>
    </row>
    <row r="119" spans="1:25" s="28" customFormat="1" ht="96" customHeight="1" x14ac:dyDescent="0.2">
      <c r="A119" s="29"/>
      <c r="B119" s="30"/>
      <c r="C119" s="33"/>
      <c r="D119" s="29"/>
      <c r="E119" s="29"/>
      <c r="F119" s="29"/>
      <c r="G119" s="29"/>
      <c r="H119" s="29"/>
      <c r="I119" s="29"/>
      <c r="J119" s="30"/>
      <c r="K119" s="30"/>
      <c r="L119" s="30"/>
      <c r="M119" s="30"/>
      <c r="N119" s="30"/>
      <c r="O119" s="30"/>
      <c r="P119" s="30"/>
      <c r="Q119" s="30"/>
      <c r="R119" s="31"/>
      <c r="S119" s="30"/>
      <c r="T119" s="30"/>
      <c r="U119" s="30"/>
      <c r="V119" s="30"/>
      <c r="W119" s="30"/>
      <c r="X119" s="30"/>
      <c r="Y119" s="35"/>
    </row>
    <row r="120" spans="1:25" s="28" customFormat="1" ht="96" customHeight="1" x14ac:dyDescent="0.2">
      <c r="A120" s="29"/>
      <c r="B120" s="30"/>
      <c r="C120" s="33"/>
      <c r="D120" s="29"/>
      <c r="E120" s="29"/>
      <c r="F120" s="29"/>
      <c r="G120" s="29"/>
      <c r="H120" s="29"/>
      <c r="I120" s="29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 spans="1:25" s="28" customFormat="1" ht="96" customHeight="1" x14ac:dyDescent="0.2">
      <c r="A121" s="29"/>
      <c r="B121" s="30"/>
      <c r="C121" s="33"/>
      <c r="D121" s="29"/>
      <c r="E121" s="29"/>
      <c r="F121" s="29"/>
      <c r="G121" s="29"/>
      <c r="H121" s="29"/>
      <c r="I121" s="29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2" spans="1:25" s="28" customFormat="1" ht="96" customHeight="1" x14ac:dyDescent="0.2">
      <c r="A122" s="29"/>
      <c r="B122" s="30"/>
      <c r="C122" s="33"/>
      <c r="D122" s="29"/>
      <c r="E122" s="29"/>
      <c r="F122" s="29"/>
      <c r="G122" s="29"/>
      <c r="H122" s="29"/>
      <c r="I122" s="29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</row>
    <row r="123" spans="1:25" s="28" customFormat="1" ht="96" customHeight="1" x14ac:dyDescent="0.2">
      <c r="A123" s="29"/>
      <c r="B123" s="30"/>
      <c r="C123" s="33"/>
      <c r="D123" s="29"/>
      <c r="E123" s="29"/>
      <c r="F123" s="29"/>
      <c r="G123" s="29"/>
      <c r="H123" s="29"/>
      <c r="I123" s="29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</row>
    <row r="124" spans="1:25" s="28" customFormat="1" ht="96" customHeight="1" x14ac:dyDescent="0.2">
      <c r="A124" s="29"/>
      <c r="B124" s="30"/>
      <c r="C124" s="33"/>
      <c r="D124" s="29"/>
      <c r="E124" s="29"/>
      <c r="F124" s="29"/>
      <c r="G124" s="29"/>
      <c r="H124" s="29"/>
      <c r="I124" s="29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</row>
    <row r="125" spans="1:25" s="28" customFormat="1" ht="96" customHeight="1" x14ac:dyDescent="0.2">
      <c r="A125" s="29"/>
      <c r="B125" s="30"/>
      <c r="C125" s="33"/>
      <c r="D125" s="29"/>
      <c r="E125" s="29"/>
      <c r="F125" s="29"/>
      <c r="G125" s="29"/>
      <c r="H125" s="29"/>
      <c r="I125" s="29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 spans="1:25" s="28" customFormat="1" ht="96" customHeight="1" x14ac:dyDescent="0.2">
      <c r="A126" s="29"/>
      <c r="B126" s="30"/>
      <c r="C126" s="33"/>
      <c r="D126" s="29"/>
      <c r="E126" s="29"/>
      <c r="F126" s="29"/>
      <c r="G126" s="29"/>
      <c r="H126" s="29"/>
      <c r="I126" s="29"/>
      <c r="J126" s="30"/>
      <c r="K126" s="30"/>
      <c r="L126" s="30"/>
      <c r="M126" s="30"/>
      <c r="N126" s="30"/>
      <c r="O126" s="30"/>
      <c r="P126" s="30"/>
      <c r="Q126" s="30"/>
      <c r="R126" s="31"/>
      <c r="S126" s="30"/>
      <c r="T126" s="30"/>
      <c r="U126" s="30"/>
      <c r="V126" s="30"/>
      <c r="W126" s="30"/>
      <c r="X126" s="30"/>
      <c r="Y126" s="30"/>
    </row>
    <row r="127" spans="1:25" s="28" customFormat="1" ht="96" customHeight="1" x14ac:dyDescent="0.2">
      <c r="A127" s="29"/>
      <c r="B127" s="30"/>
      <c r="C127" s="30"/>
      <c r="D127" s="29"/>
      <c r="E127" s="29"/>
      <c r="F127" s="29"/>
      <c r="G127" s="29"/>
      <c r="H127" s="29"/>
      <c r="I127" s="29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 spans="1:25" s="28" customFormat="1" ht="96" customHeight="1" x14ac:dyDescent="0.2">
      <c r="A128" s="29"/>
      <c r="B128" s="30"/>
      <c r="C128" s="30"/>
      <c r="D128" s="29"/>
      <c r="E128" s="29"/>
      <c r="F128" s="29"/>
      <c r="G128" s="29"/>
      <c r="H128" s="29"/>
      <c r="I128" s="29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</row>
    <row r="129" spans="1:25" s="28" customFormat="1" ht="96" customHeight="1" x14ac:dyDescent="0.2">
      <c r="A129" s="29"/>
      <c r="B129" s="30"/>
      <c r="C129" s="30"/>
      <c r="D129" s="29"/>
      <c r="E129" s="29"/>
      <c r="F129" s="29"/>
      <c r="G129" s="29"/>
      <c r="H129" s="29"/>
      <c r="I129" s="29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</row>
    <row r="130" spans="1:25" s="28" customFormat="1" ht="96" customHeight="1" x14ac:dyDescent="0.2">
      <c r="A130" s="29"/>
      <c r="B130" s="30"/>
      <c r="C130" s="30"/>
      <c r="D130" s="29"/>
      <c r="E130" s="29"/>
      <c r="F130" s="29"/>
      <c r="G130" s="29"/>
      <c r="H130" s="29"/>
      <c r="I130" s="29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</row>
    <row r="131" spans="1:25" s="28" customFormat="1" ht="96" customHeight="1" x14ac:dyDescent="0.2">
      <c r="A131" s="29"/>
      <c r="B131" s="30"/>
      <c r="C131" s="30"/>
      <c r="D131" s="29"/>
      <c r="E131" s="29"/>
      <c r="F131" s="29"/>
      <c r="G131" s="29"/>
      <c r="H131" s="29"/>
      <c r="I131" s="29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</row>
    <row r="132" spans="1:25" s="28" customFormat="1" ht="96" customHeight="1" x14ac:dyDescent="0.2">
      <c r="A132" s="29"/>
      <c r="B132" s="30"/>
      <c r="C132" s="30"/>
      <c r="D132" s="29"/>
      <c r="E132" s="29"/>
      <c r="F132" s="29"/>
      <c r="G132" s="29"/>
      <c r="H132" s="29"/>
      <c r="I132" s="29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</row>
    <row r="133" spans="1:25" s="28" customFormat="1" ht="96" customHeight="1" x14ac:dyDescent="0.2">
      <c r="A133" s="29"/>
      <c r="B133" s="30"/>
      <c r="C133" s="30"/>
      <c r="D133" s="29"/>
      <c r="E133" s="29"/>
      <c r="F133" s="29"/>
      <c r="G133" s="29"/>
      <c r="H133" s="29"/>
      <c r="I133" s="29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 spans="1:25" s="28" customFormat="1" ht="96" customHeight="1" x14ac:dyDescent="0.2">
      <c r="A134" s="29"/>
      <c r="B134" s="30"/>
      <c r="C134" s="30"/>
      <c r="D134" s="29"/>
      <c r="E134" s="29"/>
      <c r="F134" s="29"/>
      <c r="G134" s="29"/>
      <c r="H134" s="29"/>
      <c r="I134" s="29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  <row r="135" spans="1:25" s="28" customFormat="1" ht="96" customHeight="1" x14ac:dyDescent="0.2">
      <c r="A135" s="29"/>
      <c r="B135" s="30"/>
      <c r="C135" s="30"/>
      <c r="D135" s="29"/>
      <c r="E135" s="29"/>
      <c r="F135" s="29"/>
      <c r="G135" s="29"/>
      <c r="H135" s="29"/>
      <c r="I135" s="29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</row>
    <row r="136" spans="1:25" s="28" customFormat="1" ht="120" customHeight="1" x14ac:dyDescent="0.2">
      <c r="A136" s="29"/>
      <c r="B136" s="30"/>
      <c r="C136" s="33"/>
      <c r="D136" s="29"/>
      <c r="E136" s="29"/>
      <c r="F136" s="29"/>
      <c r="G136" s="29"/>
      <c r="H136" s="29"/>
      <c r="I136" s="29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</row>
    <row r="137" spans="1:25" s="28" customFormat="1" ht="128.25" customHeight="1" x14ac:dyDescent="0.2">
      <c r="A137" s="29"/>
      <c r="B137" s="30"/>
      <c r="C137" s="33"/>
      <c r="D137" s="29"/>
      <c r="E137" s="29"/>
      <c r="F137" s="29"/>
      <c r="G137" s="29"/>
      <c r="H137" s="29"/>
      <c r="I137" s="29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</row>
    <row r="138" spans="1:25" s="28" customFormat="1" ht="96" customHeight="1" x14ac:dyDescent="0.2">
      <c r="A138" s="29"/>
      <c r="B138" s="30"/>
      <c r="C138" s="33"/>
      <c r="D138" s="29"/>
      <c r="E138" s="29"/>
      <c r="F138" s="29"/>
      <c r="G138" s="29"/>
      <c r="H138" s="29"/>
      <c r="I138" s="29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</row>
    <row r="139" spans="1:25" s="28" customFormat="1" ht="96" customHeight="1" x14ac:dyDescent="0.2">
      <c r="A139" s="29"/>
      <c r="B139" s="30"/>
      <c r="C139" s="33"/>
      <c r="D139" s="29"/>
      <c r="E139" s="29"/>
      <c r="F139" s="29"/>
      <c r="G139" s="29"/>
      <c r="H139" s="29"/>
      <c r="I139" s="29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5"/>
    </row>
    <row r="140" spans="1:25" s="28" customFormat="1" ht="96" customHeight="1" x14ac:dyDescent="0.2">
      <c r="A140" s="29"/>
      <c r="B140" s="30"/>
      <c r="C140" s="33"/>
      <c r="D140" s="29"/>
      <c r="E140" s="29"/>
      <c r="F140" s="29"/>
      <c r="G140" s="29"/>
      <c r="H140" s="29"/>
      <c r="I140" s="29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5"/>
    </row>
    <row r="141" spans="1:25" s="28" customFormat="1" ht="96" customHeight="1" x14ac:dyDescent="0.2">
      <c r="A141" s="29"/>
      <c r="B141" s="30"/>
      <c r="C141" s="33"/>
      <c r="D141" s="29"/>
      <c r="E141" s="29"/>
      <c r="F141" s="29"/>
      <c r="G141" s="29"/>
      <c r="H141" s="29"/>
      <c r="I141" s="29"/>
      <c r="J141" s="30"/>
      <c r="K141" s="30"/>
      <c r="L141" s="30"/>
      <c r="M141" s="30"/>
      <c r="N141" s="30"/>
      <c r="O141" s="30"/>
      <c r="P141" s="30"/>
      <c r="Q141" s="30"/>
      <c r="R141" s="31"/>
      <c r="S141" s="30"/>
      <c r="T141" s="30"/>
      <c r="U141" s="30"/>
      <c r="V141" s="30"/>
      <c r="W141" s="30"/>
      <c r="X141" s="30"/>
      <c r="Y141" s="35"/>
    </row>
    <row r="142" spans="1:25" s="28" customFormat="1" ht="96" customHeight="1" x14ac:dyDescent="0.2">
      <c r="A142" s="29"/>
      <c r="B142" s="30"/>
      <c r="C142" s="33"/>
      <c r="D142" s="29"/>
      <c r="E142" s="29"/>
      <c r="F142" s="29"/>
      <c r="G142" s="29"/>
      <c r="H142" s="29"/>
      <c r="I142" s="29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</row>
    <row r="143" spans="1:25" s="28" customFormat="1" ht="96" customHeight="1" x14ac:dyDescent="0.2">
      <c r="A143" s="29"/>
      <c r="B143" s="30"/>
      <c r="C143" s="33"/>
      <c r="D143" s="29"/>
      <c r="E143" s="29"/>
      <c r="F143" s="29"/>
      <c r="G143" s="29"/>
      <c r="H143" s="29"/>
      <c r="I143" s="29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 spans="1:25" s="28" customFormat="1" ht="96" customHeight="1" x14ac:dyDescent="0.2">
      <c r="A144" s="29"/>
      <c r="B144" s="30"/>
      <c r="C144" s="33"/>
      <c r="D144" s="29"/>
      <c r="E144" s="29"/>
      <c r="F144" s="29"/>
      <c r="G144" s="29"/>
      <c r="H144" s="29"/>
      <c r="I144" s="29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</row>
    <row r="145" spans="1:25" s="28" customFormat="1" ht="114.75" customHeight="1" x14ac:dyDescent="0.2">
      <c r="A145" s="29"/>
      <c r="B145" s="30"/>
      <c r="C145" s="33"/>
      <c r="D145" s="29"/>
      <c r="E145" s="29"/>
      <c r="F145" s="29"/>
      <c r="G145" s="29"/>
      <c r="H145" s="29"/>
      <c r="I145" s="29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</row>
    <row r="146" spans="1:25" s="28" customFormat="1" ht="129" customHeight="1" x14ac:dyDescent="0.2">
      <c r="A146" s="29"/>
      <c r="B146" s="30"/>
      <c r="C146" s="33"/>
      <c r="D146" s="29"/>
      <c r="E146" s="29"/>
      <c r="F146" s="29"/>
      <c r="G146" s="29"/>
      <c r="H146" s="29"/>
      <c r="I146" s="29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</row>
    <row r="147" spans="1:25" s="28" customFormat="1" ht="96" customHeight="1" x14ac:dyDescent="0.2">
      <c r="A147" s="29"/>
      <c r="B147" s="30"/>
      <c r="C147" s="33"/>
      <c r="D147" s="29"/>
      <c r="E147" s="29"/>
      <c r="F147" s="29"/>
      <c r="G147" s="29"/>
      <c r="H147" s="29"/>
      <c r="I147" s="29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</row>
    <row r="148" spans="1:25" s="28" customFormat="1" ht="96" customHeight="1" x14ac:dyDescent="0.2">
      <c r="A148" s="29"/>
      <c r="B148" s="30"/>
      <c r="C148" s="33"/>
      <c r="D148" s="29"/>
      <c r="E148" s="29"/>
      <c r="F148" s="29"/>
      <c r="G148" s="29"/>
      <c r="H148" s="29"/>
      <c r="I148" s="29"/>
      <c r="J148" s="30"/>
      <c r="K148" s="30"/>
      <c r="L148" s="30"/>
      <c r="M148" s="30"/>
      <c r="N148" s="30"/>
      <c r="O148" s="30"/>
      <c r="P148" s="30"/>
      <c r="Q148" s="30"/>
      <c r="R148" s="31"/>
      <c r="S148" s="30"/>
      <c r="T148" s="30"/>
      <c r="U148" s="30"/>
      <c r="V148" s="30"/>
      <c r="W148" s="30"/>
      <c r="X148" s="30"/>
      <c r="Y148" s="36"/>
    </row>
    <row r="149" spans="1:25" s="28" customFormat="1" ht="96" customHeight="1" x14ac:dyDescent="0.2">
      <c r="A149" s="29"/>
      <c r="B149" s="30"/>
      <c r="C149" s="33"/>
      <c r="D149" s="29"/>
      <c r="E149" s="29"/>
      <c r="F149" s="29"/>
      <c r="G149" s="29"/>
      <c r="H149" s="29"/>
      <c r="I149" s="29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</row>
    <row r="150" spans="1:25" s="28" customFormat="1" ht="96" customHeight="1" x14ac:dyDescent="0.2">
      <c r="A150" s="29"/>
      <c r="B150" s="30"/>
      <c r="C150" s="33"/>
      <c r="D150" s="29"/>
      <c r="E150" s="29"/>
      <c r="F150" s="29"/>
      <c r="G150" s="29"/>
      <c r="H150" s="29"/>
      <c r="I150" s="29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1:25" s="28" customFormat="1" ht="96" customHeight="1" x14ac:dyDescent="0.2">
      <c r="A151" s="29"/>
      <c r="B151" s="30"/>
      <c r="C151" s="33"/>
      <c r="D151" s="29"/>
      <c r="E151" s="29"/>
      <c r="F151" s="29"/>
      <c r="G151" s="29"/>
      <c r="H151" s="29"/>
      <c r="I151" s="29"/>
      <c r="J151" s="30"/>
      <c r="K151" s="30"/>
      <c r="L151" s="30"/>
      <c r="M151" s="30"/>
      <c r="N151" s="30"/>
      <c r="O151" s="30"/>
      <c r="P151" s="30"/>
      <c r="Q151" s="30"/>
      <c r="R151" s="31"/>
      <c r="S151" s="30"/>
      <c r="T151" s="30"/>
      <c r="U151" s="30"/>
      <c r="V151" s="30"/>
      <c r="W151" s="30"/>
      <c r="X151" s="30"/>
      <c r="Y151" s="30"/>
    </row>
    <row r="152" spans="1:25" s="28" customFormat="1" ht="96" customHeight="1" x14ac:dyDescent="0.2">
      <c r="A152" s="29"/>
      <c r="B152" s="30"/>
      <c r="C152" s="33"/>
      <c r="D152" s="29"/>
      <c r="E152" s="29"/>
      <c r="F152" s="29"/>
      <c r="G152" s="29"/>
      <c r="H152" s="29"/>
      <c r="I152" s="29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</row>
    <row r="153" spans="1:25" s="28" customFormat="1" ht="96" customHeight="1" x14ac:dyDescent="0.2">
      <c r="A153" s="29"/>
      <c r="B153" s="30"/>
      <c r="C153" s="33"/>
      <c r="D153" s="29"/>
      <c r="E153" s="29"/>
      <c r="F153" s="29"/>
      <c r="G153" s="29"/>
      <c r="H153" s="29"/>
      <c r="I153" s="29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</row>
    <row r="154" spans="1:25" s="28" customFormat="1" ht="96" customHeight="1" x14ac:dyDescent="0.2">
      <c r="A154" s="29"/>
      <c r="B154" s="30"/>
      <c r="C154" s="33"/>
      <c r="D154" s="29"/>
      <c r="E154" s="29"/>
      <c r="F154" s="29"/>
      <c r="G154" s="29"/>
      <c r="H154" s="29"/>
      <c r="I154" s="29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</row>
    <row r="155" spans="1:25" s="28" customFormat="1" ht="96" customHeight="1" x14ac:dyDescent="0.2">
      <c r="A155" s="29"/>
      <c r="B155" s="30"/>
      <c r="C155" s="33"/>
      <c r="D155" s="29"/>
      <c r="E155" s="29"/>
      <c r="F155" s="29"/>
      <c r="G155" s="29"/>
      <c r="H155" s="29"/>
      <c r="I155" s="29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</row>
    <row r="156" spans="1:25" s="28" customFormat="1" ht="96" customHeight="1" x14ac:dyDescent="0.2">
      <c r="A156" s="29"/>
      <c r="B156" s="30"/>
      <c r="C156" s="33"/>
      <c r="D156" s="29"/>
      <c r="E156" s="29"/>
      <c r="F156" s="29"/>
      <c r="G156" s="29"/>
      <c r="H156" s="29"/>
      <c r="I156" s="29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</row>
    <row r="157" spans="1:25" s="28" customFormat="1" ht="116.25" customHeight="1" x14ac:dyDescent="0.2">
      <c r="A157" s="29"/>
      <c r="B157" s="30"/>
      <c r="C157" s="33"/>
      <c r="D157" s="29"/>
      <c r="E157" s="29"/>
      <c r="F157" s="29"/>
      <c r="G157" s="29"/>
      <c r="H157" s="29"/>
      <c r="I157" s="29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</row>
    <row r="158" spans="1:25" s="28" customFormat="1" ht="125.25" customHeight="1" x14ac:dyDescent="0.2">
      <c r="A158" s="29"/>
      <c r="B158" s="30"/>
      <c r="C158" s="33"/>
      <c r="D158" s="29"/>
      <c r="E158" s="29"/>
      <c r="F158" s="29"/>
      <c r="G158" s="29"/>
      <c r="H158" s="29"/>
      <c r="I158" s="29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</row>
    <row r="159" spans="1:25" s="28" customFormat="1" ht="96" customHeight="1" x14ac:dyDescent="0.2">
      <c r="A159" s="29"/>
      <c r="B159" s="30"/>
      <c r="C159" s="33"/>
      <c r="D159" s="29"/>
      <c r="E159" s="29"/>
      <c r="F159" s="29"/>
      <c r="G159" s="29"/>
      <c r="H159" s="29"/>
      <c r="I159" s="29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</row>
    <row r="160" spans="1:25" s="28" customFormat="1" ht="96" customHeight="1" x14ac:dyDescent="0.2">
      <c r="A160" s="29"/>
      <c r="B160" s="30"/>
      <c r="C160" s="33"/>
      <c r="D160" s="29"/>
      <c r="E160" s="29"/>
      <c r="F160" s="29"/>
      <c r="G160" s="29"/>
      <c r="H160" s="29"/>
      <c r="I160" s="29"/>
      <c r="J160" s="30"/>
      <c r="K160" s="30"/>
      <c r="L160" s="30"/>
      <c r="M160" s="30"/>
      <c r="N160" s="30"/>
      <c r="O160" s="30"/>
      <c r="P160" s="30"/>
      <c r="Q160" s="30"/>
      <c r="R160" s="31"/>
      <c r="S160" s="30"/>
      <c r="T160" s="30"/>
      <c r="U160" s="30"/>
      <c r="V160" s="30"/>
      <c r="W160" s="30"/>
      <c r="X160" s="30"/>
      <c r="Y160" s="36"/>
    </row>
    <row r="161" spans="1:25" s="28" customFormat="1" ht="96" customHeight="1" x14ac:dyDescent="0.2">
      <c r="A161" s="29"/>
      <c r="B161" s="30"/>
      <c r="C161" s="33"/>
      <c r="D161" s="29"/>
      <c r="E161" s="29"/>
      <c r="F161" s="29"/>
      <c r="G161" s="29"/>
      <c r="H161" s="29"/>
      <c r="I161" s="29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</row>
    <row r="162" spans="1:25" s="28" customFormat="1" ht="96" customHeight="1" x14ac:dyDescent="0.2">
      <c r="A162" s="29"/>
      <c r="B162" s="30"/>
      <c r="C162" s="33"/>
      <c r="D162" s="29"/>
      <c r="E162" s="29"/>
      <c r="F162" s="29"/>
      <c r="G162" s="29"/>
      <c r="H162" s="29"/>
      <c r="I162" s="29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</row>
    <row r="163" spans="1:25" s="28" customFormat="1" ht="96" customHeight="1" x14ac:dyDescent="0.2">
      <c r="A163" s="29"/>
      <c r="B163" s="30"/>
      <c r="C163" s="33"/>
      <c r="D163" s="29"/>
      <c r="E163" s="29"/>
      <c r="F163" s="29"/>
      <c r="G163" s="29"/>
      <c r="H163" s="29"/>
      <c r="I163" s="29"/>
      <c r="J163" s="30"/>
      <c r="K163" s="30"/>
      <c r="L163" s="30"/>
      <c r="M163" s="30"/>
      <c r="N163" s="30"/>
      <c r="O163" s="30"/>
      <c r="P163" s="30"/>
      <c r="Q163" s="30"/>
      <c r="R163" s="31"/>
      <c r="S163" s="30"/>
      <c r="T163" s="30"/>
      <c r="U163" s="30"/>
      <c r="V163" s="30"/>
      <c r="W163" s="30"/>
      <c r="X163" s="30"/>
      <c r="Y163" s="30"/>
    </row>
    <row r="164" spans="1:25" s="28" customFormat="1" ht="124.5" customHeight="1" x14ac:dyDescent="0.2">
      <c r="A164" s="29"/>
      <c r="B164" s="30"/>
      <c r="C164" s="33"/>
      <c r="D164" s="29"/>
      <c r="E164" s="29"/>
      <c r="F164" s="29"/>
      <c r="G164" s="29"/>
      <c r="H164" s="29"/>
      <c r="I164" s="29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</row>
    <row r="165" spans="1:25" s="28" customFormat="1" ht="96" customHeight="1" x14ac:dyDescent="0.2">
      <c r="A165" s="29"/>
      <c r="B165" s="30"/>
      <c r="C165" s="33"/>
      <c r="D165" s="29"/>
      <c r="E165" s="29"/>
      <c r="F165" s="29"/>
      <c r="G165" s="29"/>
      <c r="H165" s="29"/>
      <c r="I165" s="29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</row>
    <row r="166" spans="1:25" s="28" customFormat="1" ht="96" customHeight="1" x14ac:dyDescent="0.2">
      <c r="A166" s="29"/>
      <c r="B166" s="30"/>
      <c r="C166" s="33"/>
      <c r="D166" s="29"/>
      <c r="E166" s="29"/>
      <c r="F166" s="29"/>
      <c r="G166" s="29"/>
      <c r="H166" s="29"/>
      <c r="I166" s="29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</row>
    <row r="167" spans="1:25" s="28" customFormat="1" ht="96" customHeight="1" x14ac:dyDescent="0.2">
      <c r="A167" s="29"/>
      <c r="B167" s="30"/>
      <c r="C167" s="33"/>
      <c r="D167" s="29"/>
      <c r="E167" s="29"/>
      <c r="F167" s="29"/>
      <c r="G167" s="29"/>
      <c r="H167" s="29"/>
      <c r="I167" s="29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</row>
    <row r="168" spans="1:25" s="28" customFormat="1" ht="96" customHeight="1" x14ac:dyDescent="0.2">
      <c r="A168" s="29"/>
      <c r="B168" s="30"/>
      <c r="C168" s="33"/>
      <c r="D168" s="29"/>
      <c r="E168" s="29"/>
      <c r="F168" s="29"/>
      <c r="G168" s="29"/>
      <c r="H168" s="29"/>
      <c r="I168" s="29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</row>
    <row r="169" spans="1:25" s="28" customFormat="1" ht="96" customHeight="1" x14ac:dyDescent="0.2">
      <c r="A169" s="29"/>
      <c r="B169" s="30"/>
      <c r="C169" s="33"/>
      <c r="D169" s="29"/>
      <c r="E169" s="29"/>
      <c r="F169" s="29"/>
      <c r="G169" s="29"/>
      <c r="H169" s="29"/>
      <c r="I169" s="29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</row>
    <row r="170" spans="1:25" s="28" customFormat="1" ht="96" customHeight="1" x14ac:dyDescent="0.2">
      <c r="A170" s="29"/>
      <c r="B170" s="30"/>
      <c r="C170" s="33"/>
      <c r="D170" s="29"/>
      <c r="E170" s="29"/>
      <c r="F170" s="29"/>
      <c r="G170" s="29"/>
      <c r="H170" s="29"/>
      <c r="I170" s="29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</row>
    <row r="171" spans="1:25" s="28" customFormat="1" ht="96" customHeight="1" x14ac:dyDescent="0.2">
      <c r="A171" s="29"/>
      <c r="B171" s="30"/>
      <c r="C171" s="33"/>
      <c r="D171" s="29"/>
      <c r="E171" s="29"/>
      <c r="F171" s="29"/>
      <c r="G171" s="29"/>
      <c r="H171" s="29"/>
      <c r="I171" s="29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</row>
    <row r="172" spans="1:25" s="28" customFormat="1" ht="116.25" customHeight="1" x14ac:dyDescent="0.2">
      <c r="A172" s="29"/>
      <c r="B172" s="30"/>
      <c r="C172" s="33"/>
      <c r="D172" s="29"/>
      <c r="E172" s="29"/>
      <c r="F172" s="29"/>
      <c r="G172" s="29"/>
      <c r="H172" s="29"/>
      <c r="I172" s="29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</row>
    <row r="173" spans="1:25" s="28" customFormat="1" ht="132.75" customHeight="1" x14ac:dyDescent="0.2">
      <c r="A173" s="29"/>
      <c r="B173" s="30"/>
      <c r="C173" s="33"/>
      <c r="D173" s="29"/>
      <c r="E173" s="29"/>
      <c r="F173" s="29"/>
      <c r="G173" s="29"/>
      <c r="H173" s="29"/>
      <c r="I173" s="29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</row>
    <row r="174" spans="1:25" s="28" customFormat="1" ht="96" customHeight="1" x14ac:dyDescent="0.2">
      <c r="A174" s="29"/>
      <c r="B174" s="30"/>
      <c r="C174" s="33"/>
      <c r="D174" s="29"/>
      <c r="E174" s="29"/>
      <c r="F174" s="29"/>
      <c r="G174" s="29"/>
      <c r="H174" s="29"/>
      <c r="I174" s="29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</row>
    <row r="175" spans="1:25" s="28" customFormat="1" ht="96" customHeight="1" x14ac:dyDescent="0.2">
      <c r="A175" s="29"/>
      <c r="B175" s="30"/>
      <c r="C175" s="33"/>
      <c r="D175" s="29"/>
      <c r="E175" s="29"/>
      <c r="F175" s="29"/>
      <c r="G175" s="29"/>
      <c r="H175" s="29"/>
      <c r="I175" s="29"/>
      <c r="J175" s="30"/>
      <c r="K175" s="30"/>
      <c r="L175" s="30"/>
      <c r="M175" s="30"/>
      <c r="N175" s="30"/>
      <c r="O175" s="30"/>
      <c r="P175" s="30"/>
      <c r="Q175" s="30"/>
      <c r="R175" s="31"/>
      <c r="S175" s="30"/>
      <c r="T175" s="30"/>
      <c r="U175" s="30"/>
      <c r="V175" s="30"/>
      <c r="W175" s="30"/>
      <c r="X175" s="30"/>
      <c r="Y175" s="36"/>
    </row>
    <row r="176" spans="1:25" s="28" customFormat="1" ht="96" customHeight="1" x14ac:dyDescent="0.2">
      <c r="A176" s="29"/>
      <c r="B176" s="30"/>
      <c r="C176" s="33"/>
      <c r="D176" s="29"/>
      <c r="E176" s="29"/>
      <c r="F176" s="29"/>
      <c r="G176" s="29"/>
      <c r="H176" s="29"/>
      <c r="I176" s="29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 spans="1:25" s="28" customFormat="1" ht="96" customHeight="1" x14ac:dyDescent="0.2">
      <c r="A177" s="29"/>
      <c r="B177" s="30"/>
      <c r="C177" s="33"/>
      <c r="D177" s="29"/>
      <c r="E177" s="29"/>
      <c r="F177" s="29"/>
      <c r="G177" s="29"/>
      <c r="H177" s="29"/>
      <c r="I177" s="29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</row>
    <row r="178" spans="1:25" s="28" customFormat="1" ht="96" customHeight="1" x14ac:dyDescent="0.2">
      <c r="A178" s="29"/>
      <c r="B178" s="30"/>
      <c r="C178" s="33"/>
      <c r="D178" s="29"/>
      <c r="E178" s="29"/>
      <c r="F178" s="29"/>
      <c r="G178" s="29"/>
      <c r="H178" s="29"/>
      <c r="I178" s="29"/>
      <c r="J178" s="30"/>
      <c r="K178" s="30"/>
      <c r="L178" s="30"/>
      <c r="M178" s="30"/>
      <c r="N178" s="30"/>
      <c r="O178" s="30"/>
      <c r="P178" s="30"/>
      <c r="Q178" s="30"/>
      <c r="R178" s="31"/>
      <c r="S178" s="30"/>
      <c r="T178" s="30"/>
      <c r="U178" s="30"/>
      <c r="V178" s="30"/>
      <c r="W178" s="30"/>
      <c r="X178" s="30"/>
      <c r="Y178" s="30"/>
    </row>
    <row r="179" spans="1:25" s="28" customFormat="1" ht="96" customHeight="1" x14ac:dyDescent="0.2">
      <c r="A179" s="29"/>
      <c r="B179" s="30"/>
      <c r="C179" s="33"/>
      <c r="D179" s="29"/>
      <c r="E179" s="29"/>
      <c r="F179" s="29"/>
      <c r="G179" s="29"/>
      <c r="H179" s="29"/>
      <c r="I179" s="29"/>
      <c r="J179" s="30"/>
      <c r="K179" s="30"/>
      <c r="L179" s="30"/>
      <c r="M179" s="30"/>
      <c r="N179" s="30"/>
      <c r="O179" s="30"/>
      <c r="P179" s="30"/>
      <c r="Q179" s="30"/>
      <c r="R179" s="31"/>
      <c r="S179" s="30"/>
      <c r="T179" s="30"/>
      <c r="U179" s="30"/>
      <c r="V179" s="30"/>
      <c r="W179" s="30"/>
      <c r="X179" s="30"/>
      <c r="Y179" s="30"/>
    </row>
    <row r="180" spans="1:25" s="28" customFormat="1" ht="96" customHeight="1" x14ac:dyDescent="0.2">
      <c r="A180" s="29"/>
      <c r="B180" s="30"/>
      <c r="C180" s="33"/>
      <c r="D180" s="29"/>
      <c r="E180" s="29"/>
      <c r="F180" s="29"/>
      <c r="G180" s="29"/>
      <c r="H180" s="29"/>
      <c r="I180" s="29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</row>
    <row r="181" spans="1:25" s="28" customFormat="1" ht="96" customHeight="1" x14ac:dyDescent="0.2">
      <c r="A181" s="29"/>
      <c r="B181" s="30"/>
      <c r="C181" s="33"/>
      <c r="D181" s="29"/>
      <c r="E181" s="29"/>
      <c r="F181" s="29"/>
      <c r="G181" s="29"/>
      <c r="H181" s="29"/>
      <c r="I181" s="29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</row>
    <row r="182" spans="1:25" s="28" customFormat="1" ht="96" customHeight="1" x14ac:dyDescent="0.2">
      <c r="A182" s="29"/>
      <c r="B182" s="29"/>
      <c r="C182" s="29"/>
      <c r="D182" s="29"/>
      <c r="E182" s="29"/>
      <c r="F182" s="29"/>
      <c r="G182" s="29"/>
      <c r="H182" s="29"/>
      <c r="I182" s="29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</row>
    <row r="183" spans="1:25" s="28" customFormat="1" ht="96" customHeight="1" x14ac:dyDescent="0.2">
      <c r="A183" s="29"/>
      <c r="B183" s="29"/>
      <c r="C183" s="29"/>
      <c r="D183" s="29"/>
      <c r="E183" s="29"/>
      <c r="F183" s="29"/>
      <c r="G183" s="29"/>
      <c r="H183" s="29"/>
      <c r="I183" s="29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</row>
    <row r="184" spans="1:25" s="28" customFormat="1" ht="96" customHeight="1" x14ac:dyDescent="0.2">
      <c r="A184" s="29"/>
      <c r="B184" s="29"/>
      <c r="C184" s="29"/>
      <c r="D184" s="29"/>
      <c r="E184" s="29"/>
      <c r="F184" s="29"/>
      <c r="G184" s="29"/>
      <c r="H184" s="29"/>
      <c r="I184" s="29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</row>
    <row r="185" spans="1:25" s="28" customFormat="1" ht="96" customHeight="1" x14ac:dyDescent="0.2">
      <c r="A185" s="29"/>
      <c r="B185" s="29"/>
      <c r="C185" s="29"/>
      <c r="D185" s="29"/>
      <c r="E185" s="29"/>
      <c r="F185" s="29"/>
      <c r="G185" s="29"/>
      <c r="H185" s="29"/>
      <c r="I185" s="29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 spans="1:25" s="28" customFormat="1" ht="96" customHeight="1" x14ac:dyDescent="0.2">
      <c r="A186" s="29"/>
      <c r="B186" s="29"/>
      <c r="C186" s="29"/>
      <c r="D186" s="29"/>
      <c r="E186" s="29"/>
      <c r="F186" s="29"/>
      <c r="G186" s="29"/>
      <c r="H186" s="29"/>
      <c r="I186" s="29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</row>
    <row r="187" spans="1:25" s="28" customFormat="1" ht="96" customHeight="1" x14ac:dyDescent="0.2">
      <c r="A187" s="29"/>
      <c r="B187" s="29"/>
      <c r="C187" s="29"/>
      <c r="D187" s="29"/>
      <c r="E187" s="29"/>
      <c r="F187" s="29"/>
      <c r="G187" s="29"/>
      <c r="H187" s="29"/>
      <c r="I187" s="29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</row>
    <row r="188" spans="1:25" s="28" customFormat="1" ht="96" customHeight="1" x14ac:dyDescent="0.2">
      <c r="A188" s="29"/>
      <c r="B188" s="30"/>
      <c r="C188" s="30"/>
      <c r="D188" s="29"/>
      <c r="E188" s="29"/>
      <c r="F188" s="29"/>
      <c r="G188" s="29"/>
      <c r="H188" s="29"/>
      <c r="I188" s="29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</row>
    <row r="189" spans="1:25" s="28" customFormat="1" ht="96" customHeight="1" x14ac:dyDescent="0.2">
      <c r="A189" s="29"/>
      <c r="B189" s="30"/>
      <c r="C189" s="30"/>
      <c r="D189" s="29"/>
      <c r="E189" s="29"/>
      <c r="F189" s="29"/>
      <c r="G189" s="29"/>
      <c r="H189" s="29"/>
      <c r="I189" s="29"/>
      <c r="J189" s="30"/>
      <c r="K189" s="30"/>
      <c r="L189" s="30"/>
      <c r="M189" s="30"/>
      <c r="N189" s="30"/>
      <c r="O189" s="30"/>
      <c r="P189" s="30"/>
      <c r="Q189" s="30"/>
      <c r="R189" s="31"/>
      <c r="S189" s="30"/>
      <c r="T189" s="30"/>
      <c r="U189" s="30"/>
      <c r="V189" s="30"/>
      <c r="W189" s="30"/>
      <c r="X189" s="30"/>
      <c r="Y189" s="30"/>
    </row>
    <row r="190" spans="1:25" s="28" customFormat="1" ht="112.5" customHeight="1" x14ac:dyDescent="0.2">
      <c r="A190" s="29"/>
      <c r="B190" s="30"/>
      <c r="C190" s="33"/>
      <c r="D190" s="29"/>
      <c r="E190" s="29"/>
      <c r="F190" s="29"/>
      <c r="G190" s="29"/>
      <c r="H190" s="29"/>
      <c r="I190" s="29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</row>
    <row r="191" spans="1:25" s="28" customFormat="1" ht="121.5" customHeight="1" x14ac:dyDescent="0.2">
      <c r="A191" s="29"/>
      <c r="B191" s="30"/>
      <c r="C191" s="33"/>
      <c r="D191" s="29"/>
      <c r="E191" s="29"/>
      <c r="F191" s="29"/>
      <c r="G191" s="29"/>
      <c r="H191" s="29"/>
      <c r="I191" s="29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</row>
    <row r="192" spans="1:25" s="28" customFormat="1" ht="96" customHeight="1" x14ac:dyDescent="0.2">
      <c r="A192" s="29"/>
      <c r="B192" s="30"/>
      <c r="C192" s="33"/>
      <c r="D192" s="29"/>
      <c r="E192" s="29"/>
      <c r="F192" s="29"/>
      <c r="G192" s="29"/>
      <c r="H192" s="29"/>
      <c r="I192" s="29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</row>
    <row r="193" spans="1:25" s="28" customFormat="1" ht="96" customHeight="1" x14ac:dyDescent="0.2">
      <c r="A193" s="29"/>
      <c r="B193" s="30"/>
      <c r="C193" s="33"/>
      <c r="D193" s="29"/>
      <c r="E193" s="29"/>
      <c r="F193" s="29"/>
      <c r="G193" s="29"/>
      <c r="H193" s="29"/>
      <c r="I193" s="29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</row>
    <row r="194" spans="1:25" s="28" customFormat="1" ht="96" customHeight="1" x14ac:dyDescent="0.2">
      <c r="A194" s="29"/>
      <c r="B194" s="30"/>
      <c r="C194" s="33"/>
      <c r="D194" s="29"/>
      <c r="E194" s="29"/>
      <c r="F194" s="29"/>
      <c r="G194" s="29"/>
      <c r="H194" s="29"/>
      <c r="I194" s="29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</row>
    <row r="195" spans="1:25" s="28" customFormat="1" ht="96" customHeight="1" x14ac:dyDescent="0.2">
      <c r="A195" s="29"/>
      <c r="B195" s="30"/>
      <c r="C195" s="33"/>
      <c r="D195" s="29"/>
      <c r="E195" s="29"/>
      <c r="F195" s="29"/>
      <c r="G195" s="29"/>
      <c r="H195" s="29"/>
      <c r="I195" s="29"/>
      <c r="J195" s="30"/>
      <c r="K195" s="30"/>
      <c r="L195" s="30"/>
      <c r="M195" s="30"/>
      <c r="N195" s="30"/>
      <c r="O195" s="30"/>
      <c r="P195" s="30"/>
      <c r="Q195" s="30"/>
      <c r="R195" s="31"/>
      <c r="S195" s="30"/>
      <c r="T195" s="30"/>
      <c r="U195" s="30"/>
      <c r="V195" s="30"/>
      <c r="W195" s="30"/>
      <c r="X195" s="30"/>
      <c r="Y195" s="30"/>
    </row>
    <row r="196" spans="1:25" s="28" customFormat="1" ht="96" customHeight="1" x14ac:dyDescent="0.2">
      <c r="A196" s="29"/>
      <c r="B196" s="30"/>
      <c r="C196" s="30"/>
      <c r="D196" s="29"/>
      <c r="E196" s="29"/>
      <c r="F196" s="29"/>
      <c r="G196" s="29"/>
      <c r="H196" s="29"/>
      <c r="I196" s="29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</row>
    <row r="197" spans="1:25" s="28" customFormat="1" ht="96" customHeight="1" x14ac:dyDescent="0.2">
      <c r="A197" s="29"/>
      <c r="B197" s="30"/>
      <c r="C197" s="30"/>
      <c r="D197" s="29"/>
      <c r="E197" s="29"/>
      <c r="F197" s="29"/>
      <c r="G197" s="29"/>
      <c r="H197" s="29"/>
      <c r="I197" s="29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</row>
    <row r="198" spans="1:25" s="28" customFormat="1" ht="109.5" customHeight="1" x14ac:dyDescent="0.2">
      <c r="A198" s="29"/>
      <c r="B198" s="30"/>
      <c r="C198" s="33"/>
      <c r="D198" s="29"/>
      <c r="E198" s="29"/>
      <c r="F198" s="29"/>
      <c r="G198" s="29"/>
      <c r="H198" s="29"/>
      <c r="I198" s="29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</row>
    <row r="199" spans="1:25" s="28" customFormat="1" ht="133.5" customHeight="1" x14ac:dyDescent="0.2">
      <c r="A199" s="29"/>
      <c r="B199" s="30"/>
      <c r="C199" s="33"/>
      <c r="D199" s="29"/>
      <c r="E199" s="29"/>
      <c r="F199" s="29"/>
      <c r="G199" s="29"/>
      <c r="H199" s="29"/>
      <c r="I199" s="29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</row>
    <row r="200" spans="1:25" s="28" customFormat="1" ht="96" customHeight="1" x14ac:dyDescent="0.2">
      <c r="A200" s="29"/>
      <c r="B200" s="30"/>
      <c r="C200" s="33"/>
      <c r="D200" s="29"/>
      <c r="E200" s="29"/>
      <c r="F200" s="29"/>
      <c r="G200" s="29"/>
      <c r="H200" s="29"/>
      <c r="I200" s="29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</row>
    <row r="201" spans="1:25" s="28" customFormat="1" ht="96" customHeight="1" x14ac:dyDescent="0.2">
      <c r="A201" s="29"/>
      <c r="B201" s="30"/>
      <c r="C201" s="33"/>
      <c r="D201" s="29"/>
      <c r="E201" s="29"/>
      <c r="F201" s="29"/>
      <c r="G201" s="29"/>
      <c r="H201" s="29"/>
      <c r="I201" s="29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</row>
    <row r="202" spans="1:25" s="28" customFormat="1" ht="96" customHeight="1" x14ac:dyDescent="0.2">
      <c r="A202" s="29"/>
      <c r="B202" s="30"/>
      <c r="C202" s="33"/>
      <c r="D202" s="29"/>
      <c r="E202" s="29"/>
      <c r="F202" s="29"/>
      <c r="G202" s="29"/>
      <c r="H202" s="29"/>
      <c r="I202" s="29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</row>
    <row r="203" spans="1:25" s="28" customFormat="1" ht="96" customHeight="1" x14ac:dyDescent="0.2">
      <c r="A203" s="29"/>
      <c r="B203" s="30"/>
      <c r="C203" s="33"/>
      <c r="D203" s="29"/>
      <c r="E203" s="29"/>
      <c r="F203" s="29"/>
      <c r="G203" s="29"/>
      <c r="H203" s="29"/>
      <c r="I203" s="29"/>
      <c r="J203" s="30"/>
      <c r="K203" s="30"/>
      <c r="L203" s="30"/>
      <c r="M203" s="30"/>
      <c r="N203" s="30"/>
      <c r="O203" s="30"/>
      <c r="P203" s="30"/>
      <c r="Q203" s="30"/>
      <c r="R203" s="31"/>
      <c r="S203" s="30"/>
      <c r="T203" s="30"/>
      <c r="U203" s="30"/>
      <c r="V203" s="30"/>
      <c r="W203" s="30"/>
      <c r="X203" s="30"/>
      <c r="Y203" s="30"/>
    </row>
    <row r="204" spans="1:25" s="28" customFormat="1" ht="96" customHeight="1" x14ac:dyDescent="0.2">
      <c r="A204" s="29"/>
      <c r="B204" s="30"/>
      <c r="C204" s="33"/>
      <c r="D204" s="29"/>
      <c r="E204" s="30"/>
      <c r="F204" s="29"/>
      <c r="G204" s="29"/>
      <c r="H204" s="29"/>
      <c r="I204" s="29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</row>
    <row r="205" spans="1:25" s="28" customFormat="1" ht="96" customHeight="1" x14ac:dyDescent="0.2">
      <c r="A205" s="29"/>
      <c r="B205" s="30"/>
      <c r="C205" s="30"/>
      <c r="D205" s="29"/>
      <c r="E205" s="30"/>
      <c r="F205" s="29"/>
      <c r="G205" s="29"/>
      <c r="H205" s="29"/>
      <c r="I205" s="29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</row>
    <row r="206" spans="1:25" s="28" customFormat="1" ht="96" customHeight="1" x14ac:dyDescent="0.2">
      <c r="A206" s="29"/>
      <c r="B206" s="30"/>
      <c r="C206" s="30"/>
      <c r="D206" s="29"/>
      <c r="E206" s="30"/>
      <c r="F206" s="29"/>
      <c r="G206" s="29"/>
      <c r="H206" s="29"/>
      <c r="I206" s="29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</row>
    <row r="207" spans="1:25" s="28" customFormat="1" ht="96" customHeight="1" x14ac:dyDescent="0.2">
      <c r="A207" s="29"/>
      <c r="B207" s="30"/>
      <c r="C207" s="30"/>
      <c r="D207" s="29"/>
      <c r="E207" s="30"/>
      <c r="F207" s="29"/>
      <c r="G207" s="29"/>
      <c r="H207" s="29"/>
      <c r="I207" s="29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</row>
    <row r="208" spans="1:25" s="28" customFormat="1" ht="108" customHeight="1" x14ac:dyDescent="0.2">
      <c r="A208" s="29"/>
      <c r="B208" s="30"/>
      <c r="C208" s="30"/>
      <c r="D208" s="29"/>
      <c r="E208" s="30"/>
      <c r="F208" s="29"/>
      <c r="G208" s="29"/>
      <c r="H208" s="29"/>
      <c r="I208" s="29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</row>
    <row r="209" spans="1:25" s="28" customFormat="1" ht="108" customHeight="1" x14ac:dyDescent="0.2">
      <c r="A209" s="29"/>
      <c r="B209" s="30"/>
      <c r="C209" s="30"/>
      <c r="D209" s="29"/>
      <c r="E209" s="30"/>
      <c r="F209" s="29"/>
      <c r="G209" s="29"/>
      <c r="H209" s="29"/>
      <c r="I209" s="29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</row>
    <row r="210" spans="1:25" s="28" customFormat="1" ht="118.9" customHeight="1" x14ac:dyDescent="0.2">
      <c r="A210" s="29"/>
      <c r="B210" s="30"/>
      <c r="C210" s="30"/>
      <c r="D210" s="29"/>
      <c r="E210" s="30"/>
      <c r="F210" s="29"/>
      <c r="G210" s="29"/>
      <c r="H210" s="29"/>
      <c r="I210" s="29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</row>
    <row r="211" spans="1:25" ht="42" customHeight="1" x14ac:dyDescent="0.2">
      <c r="A211" s="131" t="s">
        <v>159</v>
      </c>
      <c r="B211" s="131"/>
      <c r="C211" s="131"/>
      <c r="D211" s="131"/>
      <c r="E211" s="131"/>
      <c r="F211" s="131"/>
      <c r="G211" s="131"/>
      <c r="H211" s="131" t="s">
        <v>161</v>
      </c>
      <c r="I211" s="131"/>
      <c r="J211" s="131"/>
      <c r="K211" s="131"/>
      <c r="L211" s="131"/>
      <c r="M211" s="131"/>
      <c r="N211" s="131"/>
      <c r="O211" s="131"/>
      <c r="P211" s="131"/>
      <c r="Q211" s="131" t="s">
        <v>163</v>
      </c>
      <c r="R211" s="131"/>
      <c r="S211" s="131"/>
      <c r="T211" s="131"/>
      <c r="U211" s="131"/>
      <c r="V211" s="131"/>
      <c r="W211" s="131"/>
      <c r="X211" s="131"/>
      <c r="Y211" s="131"/>
    </row>
    <row r="212" spans="1:25" ht="43.15" customHeight="1" x14ac:dyDescent="0.2">
      <c r="A212" s="131" t="s">
        <v>160</v>
      </c>
      <c r="B212" s="131"/>
      <c r="C212" s="131"/>
      <c r="D212" s="131"/>
      <c r="E212" s="131"/>
      <c r="F212" s="131"/>
      <c r="G212" s="131"/>
      <c r="H212" s="132" t="s">
        <v>162</v>
      </c>
      <c r="I212" s="132"/>
      <c r="J212" s="132"/>
      <c r="K212" s="132"/>
      <c r="L212" s="132"/>
      <c r="M212" s="132"/>
      <c r="N212" s="132"/>
      <c r="O212" s="132"/>
      <c r="P212" s="132"/>
      <c r="Q212" s="131" t="s">
        <v>164</v>
      </c>
      <c r="R212" s="131"/>
      <c r="S212" s="131"/>
      <c r="T212" s="131"/>
      <c r="U212" s="131"/>
      <c r="V212" s="131"/>
      <c r="W212" s="131"/>
      <c r="X212" s="131"/>
      <c r="Y212" s="131"/>
    </row>
  </sheetData>
  <autoFilter ref="A8:Y210"/>
  <mergeCells count="41">
    <mergeCell ref="A211:G211"/>
    <mergeCell ref="A212:G212"/>
    <mergeCell ref="H211:P211"/>
    <mergeCell ref="H212:P212"/>
    <mergeCell ref="Q211:Y211"/>
    <mergeCell ref="Q212:Y212"/>
    <mergeCell ref="A1:C5"/>
    <mergeCell ref="V2:Y2"/>
    <mergeCell ref="V3:Y3"/>
    <mergeCell ref="V4:Y4"/>
    <mergeCell ref="S1:U1"/>
    <mergeCell ref="S2:U2"/>
    <mergeCell ref="S3:U3"/>
    <mergeCell ref="S4:U4"/>
    <mergeCell ref="S5:U5"/>
    <mergeCell ref="D1:R5"/>
    <mergeCell ref="V5:Y5"/>
    <mergeCell ref="V1:Y1"/>
    <mergeCell ref="N7:N8"/>
    <mergeCell ref="A6:N6"/>
    <mergeCell ref="C7:C8"/>
    <mergeCell ref="D7:D8"/>
    <mergeCell ref="E7:E8"/>
    <mergeCell ref="F7:F8"/>
    <mergeCell ref="G7:G8"/>
    <mergeCell ref="O6:X6"/>
    <mergeCell ref="A7:A8"/>
    <mergeCell ref="B7:B8"/>
    <mergeCell ref="H7:H8"/>
    <mergeCell ref="Y6:Y8"/>
    <mergeCell ref="P7:P8"/>
    <mergeCell ref="R7:R8"/>
    <mergeCell ref="Q7:Q8"/>
    <mergeCell ref="O7:O8"/>
    <mergeCell ref="S7:S8"/>
    <mergeCell ref="T7:V7"/>
    <mergeCell ref="W7:W8"/>
    <mergeCell ref="X7:X8"/>
    <mergeCell ref="I7:I8"/>
    <mergeCell ref="J7:L7"/>
    <mergeCell ref="M7:M8"/>
  </mergeCells>
  <conditionalFormatting sqref="J10 J13:J20 J22:J37 J39:J43 I42 J45:J48 J50:J52 J54:J55 J57:J59 J61:J66 J68:J70 J72:J75 J77:J80 J82:J84 J86:J89 J91:J94 J96:J102 J104:J106 J108:J109 J111:J113 J115:J117 J119:J121 J123 J125:J127 J130:J132 J134:J135 J137:J139 J141 J146:J149 J151:J153 J158:J161 J163:J165 J167:J168 J170:J171 J173:J176 J178:J179 J181 J186:J187 J191:J193 J195:J196 J199:J201 J203 J206">
    <cfRule type="containsText" dxfId="7" priority="6" operator="containsText" text="Pad-Batch">
      <formula>NOT(ISERROR(SEARCH("Pad-Batch",I10)))</formula>
    </cfRule>
    <cfRule type="containsText" dxfId="6" priority="7" operator="containsText" text="Boyahane">
      <formula>NOT(ISERROR(SEARCH("Boyahane",I10)))</formula>
    </cfRule>
    <cfRule type="containsText" dxfId="5" priority="8" operator="containsText" text="Örgü">
      <formula>NOT(ISERROR(SEARCH("Örgü",I10)))</formula>
    </cfRule>
  </conditionalFormatting>
  <conditionalFormatting sqref="N9:N210 X9:X210">
    <cfRule type="containsText" dxfId="4" priority="189" stopIfTrue="1" operator="containsText" text="Önemsiz Etki">
      <formula>NOT(ISERROR(SEARCH("Önemsiz Etki",N9)))</formula>
    </cfRule>
    <cfRule type="containsText" dxfId="3" priority="190" stopIfTrue="1" operator="containsText" text="Olası Etki">
      <formula>NOT(ISERROR(SEARCH("Olası Etki",N9)))</formula>
    </cfRule>
    <cfRule type="containsText" dxfId="2" priority="191" stopIfTrue="1" operator="containsText" text="Esaslı Etki">
      <formula>NOT(ISERROR(SEARCH("Esaslı Etki",N9)))</formula>
    </cfRule>
    <cfRule type="containsText" dxfId="1" priority="192" stopIfTrue="1" operator="containsText" text="Tolerans Gösterilemez Etki">
      <formula>NOT(ISERROR(SEARCH("Tolerans Gösterilemez Etki",N9)))</formula>
    </cfRule>
    <cfRule type="containsText" dxfId="0" priority="193" stopIfTrue="1" operator="containsText" text="Önemli Etki">
      <formula>NOT(ISERROR(SEARCH("Önemli Etki",N9)))</formula>
    </cfRule>
  </conditionalFormatting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showGridLines="0" view="pageBreakPreview" zoomScale="60" zoomScaleNormal="55" workbookViewId="0">
      <selection activeCell="A4" sqref="A4:I29"/>
    </sheetView>
  </sheetViews>
  <sheetFormatPr defaultColWidth="9.28515625" defaultRowHeight="12.75" x14ac:dyDescent="0.2"/>
  <cols>
    <col min="1" max="1" width="20.28515625" style="27" bestFit="1" customWidth="1"/>
    <col min="2" max="2" width="24.42578125" style="27" bestFit="1" customWidth="1"/>
    <col min="3" max="3" width="57.7109375" style="27" bestFit="1" customWidth="1"/>
    <col min="4" max="4" width="38.42578125" style="27" bestFit="1" customWidth="1"/>
    <col min="5" max="5" width="29.5703125" style="27" bestFit="1" customWidth="1"/>
    <col min="6" max="6" width="24.5703125" style="27" bestFit="1" customWidth="1"/>
    <col min="7" max="7" width="25" style="27" bestFit="1" customWidth="1"/>
    <col min="8" max="8" width="37.85546875" style="27" bestFit="1" customWidth="1"/>
    <col min="9" max="9" width="35.85546875" style="27" bestFit="1" customWidth="1"/>
    <col min="10" max="16384" width="9.28515625" style="27"/>
  </cols>
  <sheetData>
    <row r="2" spans="1:9" s="56" customFormat="1" ht="28.5" x14ac:dyDescent="0.2">
      <c r="A2" s="54" t="s">
        <v>106</v>
      </c>
      <c r="B2" s="54" t="s">
        <v>111</v>
      </c>
      <c r="C2" s="55" t="s">
        <v>112</v>
      </c>
      <c r="D2" s="55" t="s">
        <v>113</v>
      </c>
      <c r="E2" s="55" t="s">
        <v>119</v>
      </c>
      <c r="F2" s="55" t="s">
        <v>120</v>
      </c>
      <c r="G2" s="55" t="s">
        <v>121</v>
      </c>
      <c r="H2" s="55" t="s">
        <v>122</v>
      </c>
      <c r="I2" s="55" t="s">
        <v>114</v>
      </c>
    </row>
    <row r="3" spans="1:9" ht="39.950000000000003" customHeight="1" x14ac:dyDescent="0.2">
      <c r="A3" s="43" t="s">
        <v>115</v>
      </c>
      <c r="B3" s="45" t="s">
        <v>134</v>
      </c>
      <c r="C3" s="43" t="s">
        <v>116</v>
      </c>
      <c r="D3" s="43" t="s">
        <v>117</v>
      </c>
      <c r="E3" s="43"/>
      <c r="F3" s="43" t="s">
        <v>123</v>
      </c>
      <c r="G3" s="43" t="s">
        <v>135</v>
      </c>
      <c r="H3" s="43" t="s">
        <v>110</v>
      </c>
      <c r="I3" s="43" t="s">
        <v>136</v>
      </c>
    </row>
    <row r="4" spans="1:9" ht="39.950000000000003" customHeight="1" x14ac:dyDescent="0.2">
      <c r="A4" s="43"/>
      <c r="B4" s="46"/>
      <c r="C4" s="43"/>
      <c r="D4" s="43"/>
      <c r="E4" s="43"/>
      <c r="F4" s="43"/>
      <c r="G4" s="43"/>
      <c r="H4" s="43"/>
      <c r="I4" s="43"/>
    </row>
    <row r="5" spans="1:9" ht="39.950000000000003" customHeight="1" x14ac:dyDescent="0.2">
      <c r="A5" s="43"/>
      <c r="B5" s="47"/>
      <c r="C5" s="43"/>
      <c r="D5" s="43"/>
      <c r="E5" s="43"/>
      <c r="F5" s="43"/>
      <c r="G5" s="43"/>
      <c r="H5" s="43"/>
      <c r="I5" s="43"/>
    </row>
    <row r="6" spans="1:9" ht="39.950000000000003" customHeight="1" x14ac:dyDescent="0.2">
      <c r="A6" s="43"/>
      <c r="B6" s="48"/>
      <c r="C6" s="43"/>
      <c r="D6" s="43"/>
      <c r="E6" s="43"/>
      <c r="F6" s="43"/>
      <c r="G6" s="43"/>
      <c r="H6" s="43"/>
      <c r="I6" s="43"/>
    </row>
    <row r="7" spans="1:9" ht="39.950000000000003" customHeight="1" x14ac:dyDescent="0.2">
      <c r="A7" s="44"/>
      <c r="B7" s="45"/>
      <c r="C7" s="43"/>
      <c r="D7" s="43"/>
      <c r="E7" s="43"/>
      <c r="F7" s="43"/>
      <c r="G7" s="49"/>
      <c r="H7" s="43"/>
      <c r="I7" s="43"/>
    </row>
    <row r="8" spans="1:9" ht="39.950000000000003" customHeight="1" x14ac:dyDescent="0.2">
      <c r="A8" s="44"/>
      <c r="B8" s="50"/>
      <c r="C8" s="43"/>
      <c r="D8" s="43"/>
      <c r="E8" s="43"/>
      <c r="F8" s="43"/>
      <c r="G8" s="43"/>
      <c r="H8" s="43"/>
      <c r="I8" s="43"/>
    </row>
    <row r="9" spans="1:9" ht="39.950000000000003" customHeight="1" x14ac:dyDescent="0.2">
      <c r="A9" s="43"/>
      <c r="B9" s="51"/>
      <c r="C9" s="43"/>
      <c r="D9" s="43"/>
      <c r="E9" s="43"/>
      <c r="F9" s="43"/>
      <c r="G9" s="43"/>
      <c r="H9" s="43"/>
      <c r="I9" s="43"/>
    </row>
    <row r="10" spans="1:9" ht="39.950000000000003" customHeight="1" x14ac:dyDescent="0.2">
      <c r="A10" s="43"/>
      <c r="B10" s="52"/>
      <c r="C10" s="43"/>
      <c r="D10" s="43"/>
      <c r="E10" s="43"/>
      <c r="F10" s="43"/>
      <c r="G10" s="43"/>
      <c r="H10" s="43"/>
      <c r="I10" s="43"/>
    </row>
    <row r="11" spans="1:9" ht="39.950000000000003" customHeight="1" x14ac:dyDescent="0.2">
      <c r="A11" s="43"/>
      <c r="B11" s="45"/>
      <c r="C11" s="43"/>
      <c r="D11" s="43"/>
      <c r="E11" s="43"/>
      <c r="F11" s="43"/>
      <c r="G11" s="43"/>
      <c r="H11" s="43"/>
      <c r="I11" s="43"/>
    </row>
    <row r="12" spans="1:9" ht="39.950000000000003" customHeight="1" x14ac:dyDescent="0.2">
      <c r="A12" s="44"/>
      <c r="B12" s="52"/>
      <c r="C12" s="43"/>
      <c r="D12" s="43"/>
      <c r="E12" s="43"/>
      <c r="F12" s="43"/>
      <c r="G12" s="43"/>
      <c r="H12" s="43"/>
      <c r="I12" s="43"/>
    </row>
    <row r="13" spans="1:9" ht="39.950000000000003" customHeight="1" x14ac:dyDescent="0.2">
      <c r="A13" s="43"/>
      <c r="B13" s="53"/>
      <c r="C13" s="43"/>
      <c r="D13" s="43"/>
      <c r="E13" s="43"/>
      <c r="F13" s="43"/>
      <c r="G13" s="43"/>
      <c r="H13" s="43"/>
      <c r="I13" s="43"/>
    </row>
    <row r="14" spans="1:9" ht="39.950000000000003" customHeight="1" x14ac:dyDescent="0.2">
      <c r="A14" s="43"/>
      <c r="B14" s="53"/>
      <c r="C14" s="43"/>
      <c r="D14" s="43"/>
      <c r="E14" s="43"/>
      <c r="F14" s="43"/>
      <c r="G14" s="43"/>
      <c r="H14" s="43"/>
      <c r="I14" s="43"/>
    </row>
    <row r="15" spans="1:9" ht="39.950000000000003" customHeight="1" x14ac:dyDescent="0.2">
      <c r="A15" s="43"/>
      <c r="B15" s="53"/>
      <c r="C15" s="43"/>
      <c r="D15" s="43"/>
      <c r="E15" s="43"/>
      <c r="F15" s="43"/>
      <c r="G15" s="43"/>
      <c r="H15" s="43"/>
      <c r="I15" s="43"/>
    </row>
    <row r="16" spans="1:9" ht="39.950000000000003" customHeight="1" x14ac:dyDescent="0.2">
      <c r="A16" s="43"/>
      <c r="B16" s="53"/>
      <c r="C16" s="43"/>
      <c r="D16" s="43"/>
      <c r="E16" s="43"/>
      <c r="F16" s="43"/>
      <c r="G16" s="43"/>
      <c r="H16" s="43"/>
      <c r="I16" s="43"/>
    </row>
    <row r="17" spans="1:9" ht="39.950000000000003" customHeight="1" x14ac:dyDescent="0.2">
      <c r="A17" s="43"/>
      <c r="B17" s="53"/>
      <c r="C17" s="43"/>
      <c r="D17" s="43"/>
      <c r="E17" s="43"/>
      <c r="F17" s="43"/>
      <c r="G17" s="43"/>
      <c r="H17" s="43"/>
      <c r="I17" s="43"/>
    </row>
    <row r="18" spans="1:9" ht="39.950000000000003" customHeight="1" x14ac:dyDescent="0.2">
      <c r="A18" s="43"/>
      <c r="B18" s="53"/>
      <c r="C18" s="43"/>
      <c r="D18" s="43"/>
      <c r="E18" s="43"/>
      <c r="F18" s="43"/>
      <c r="G18" s="43"/>
      <c r="H18" s="43"/>
      <c r="I18" s="43"/>
    </row>
    <row r="19" spans="1:9" ht="39.950000000000003" customHeight="1" x14ac:dyDescent="0.2">
      <c r="A19" s="43"/>
      <c r="B19" s="53"/>
      <c r="C19" s="43"/>
      <c r="D19" s="43"/>
      <c r="E19" s="43"/>
      <c r="F19" s="43"/>
      <c r="G19" s="43"/>
      <c r="H19" s="43"/>
      <c r="I19" s="43"/>
    </row>
    <row r="20" spans="1:9" ht="39.950000000000003" customHeight="1" x14ac:dyDescent="0.2">
      <c r="A20" s="43"/>
      <c r="B20" s="53"/>
      <c r="C20" s="43"/>
      <c r="D20" s="43"/>
      <c r="E20" s="43"/>
      <c r="F20" s="43"/>
      <c r="G20" s="43"/>
      <c r="H20" s="43"/>
      <c r="I20" s="43"/>
    </row>
    <row r="21" spans="1:9" ht="39.950000000000003" customHeight="1" x14ac:dyDescent="0.2">
      <c r="A21" s="43"/>
      <c r="B21" s="53"/>
      <c r="C21" s="43"/>
      <c r="D21" s="43"/>
      <c r="E21" s="43"/>
      <c r="F21" s="43"/>
      <c r="G21" s="43"/>
      <c r="H21" s="43"/>
      <c r="I21" s="43"/>
    </row>
    <row r="22" spans="1:9" ht="39.950000000000003" customHeight="1" x14ac:dyDescent="0.2">
      <c r="A22" s="43"/>
      <c r="B22" s="53"/>
      <c r="C22" s="43"/>
      <c r="D22" s="43"/>
      <c r="E22" s="43"/>
      <c r="F22" s="43"/>
      <c r="G22" s="43"/>
      <c r="H22" s="43"/>
      <c r="I22" s="43"/>
    </row>
    <row r="23" spans="1:9" ht="39.950000000000003" customHeight="1" x14ac:dyDescent="0.2">
      <c r="A23" s="43"/>
      <c r="B23" s="53"/>
      <c r="C23" s="43"/>
      <c r="D23" s="43"/>
      <c r="E23" s="43"/>
      <c r="F23" s="43"/>
      <c r="G23" s="43"/>
      <c r="H23" s="43"/>
      <c r="I23" s="43"/>
    </row>
    <row r="24" spans="1:9" ht="39.950000000000003" customHeight="1" x14ac:dyDescent="0.2">
      <c r="A24" s="43"/>
      <c r="B24" s="53"/>
      <c r="C24" s="43"/>
      <c r="D24" s="43"/>
      <c r="E24" s="43"/>
      <c r="F24" s="43"/>
      <c r="G24" s="43"/>
      <c r="H24" s="43"/>
      <c r="I24" s="43"/>
    </row>
    <row r="25" spans="1:9" ht="39.950000000000003" customHeight="1" x14ac:dyDescent="0.2">
      <c r="A25" s="43"/>
      <c r="B25" s="53"/>
      <c r="C25" s="43"/>
      <c r="D25" s="43"/>
      <c r="E25" s="43"/>
      <c r="F25" s="43"/>
      <c r="G25" s="43"/>
      <c r="H25" s="43"/>
      <c r="I25" s="43"/>
    </row>
    <row r="26" spans="1:9" ht="39.950000000000003" customHeight="1" x14ac:dyDescent="0.2">
      <c r="A26" s="43"/>
      <c r="B26" s="53"/>
      <c r="C26" s="43"/>
      <c r="D26" s="43"/>
      <c r="E26" s="43"/>
      <c r="F26" s="43"/>
      <c r="G26" s="43"/>
      <c r="H26" s="43"/>
      <c r="I26" s="43"/>
    </row>
    <row r="27" spans="1:9" ht="39.950000000000003" customHeight="1" x14ac:dyDescent="0.2">
      <c r="A27" s="43"/>
      <c r="B27" s="53"/>
      <c r="C27" s="43"/>
      <c r="D27" s="43"/>
      <c r="E27" s="43"/>
      <c r="F27" s="43"/>
      <c r="G27" s="43"/>
      <c r="H27" s="43"/>
      <c r="I27" s="43"/>
    </row>
    <row r="28" spans="1:9" ht="39.950000000000003" customHeight="1" x14ac:dyDescent="0.2">
      <c r="A28" s="43"/>
      <c r="B28" s="53"/>
      <c r="C28" s="43"/>
      <c r="D28" s="43"/>
      <c r="E28" s="43"/>
      <c r="F28" s="43"/>
      <c r="G28" s="43"/>
      <c r="H28" s="43"/>
      <c r="I28" s="43"/>
    </row>
    <row r="29" spans="1:9" ht="39.950000000000003" customHeight="1" x14ac:dyDescent="0.2">
      <c r="A29" s="43"/>
      <c r="B29" s="53"/>
      <c r="C29" s="43"/>
      <c r="D29" s="43"/>
      <c r="E29" s="43"/>
      <c r="F29" s="43"/>
      <c r="G29" s="43"/>
      <c r="H29" s="43"/>
      <c r="I29" s="43"/>
    </row>
  </sheetData>
  <autoFilter ref="A2:I2"/>
  <pageMargins left="0.7" right="0.7" top="0.75" bottom="0.75" header="0.3" footer="0.3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70" zoomScaleNormal="70" workbookViewId="0">
      <selection activeCell="H30" sqref="H30:P30"/>
    </sheetView>
  </sheetViews>
  <sheetFormatPr defaultColWidth="0" defaultRowHeight="12.75" zeroHeight="1" x14ac:dyDescent="0.2"/>
  <cols>
    <col min="1" max="1" width="1.28515625" customWidth="1"/>
    <col min="2" max="2" width="10.7109375" style="16" customWidth="1"/>
    <col min="3" max="3" width="1.7109375" style="16" customWidth="1"/>
    <col min="4" max="4" width="30.7109375" style="16" customWidth="1"/>
    <col min="5" max="5" width="1.7109375" style="16" customWidth="1"/>
    <col min="6" max="6" width="4.7109375" style="16" customWidth="1"/>
    <col min="7" max="7" width="1.7109375" style="16" customWidth="1"/>
    <col min="8" max="8" width="10.7109375" style="16" customWidth="1"/>
    <col min="9" max="9" width="1.7109375" style="16" customWidth="1"/>
    <col min="10" max="10" width="30.7109375" style="16" customWidth="1"/>
    <col min="11" max="11" width="1.7109375" style="16" customWidth="1"/>
    <col min="12" max="12" width="4.5703125" style="16" customWidth="1"/>
    <col min="13" max="13" width="1.7109375" style="16" customWidth="1"/>
    <col min="14" max="14" width="10.7109375" style="16" customWidth="1"/>
    <col min="15" max="15" width="1.7109375" style="16" customWidth="1"/>
    <col min="16" max="16" width="30.7109375" style="16" customWidth="1"/>
    <col min="17" max="17" width="1.7109375" style="16" customWidth="1"/>
    <col min="18" max="18" width="4.5703125" style="16" customWidth="1"/>
    <col min="19" max="19" width="1.7109375" style="16" customWidth="1"/>
    <col min="20" max="20" width="0.7109375" customWidth="1"/>
  </cols>
  <sheetData>
    <row r="1" spans="1:19" ht="6.75" customHeight="1" thickBot="1" x14ac:dyDescent="0.25"/>
    <row r="2" spans="1:19" ht="52.5" customHeight="1" x14ac:dyDescent="0.2">
      <c r="A2" s="17"/>
      <c r="B2" s="57"/>
      <c r="C2" s="58"/>
      <c r="D2" s="59" t="s">
        <v>104</v>
      </c>
      <c r="E2" s="58"/>
      <c r="F2" s="149" t="s">
        <v>72</v>
      </c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1"/>
    </row>
    <row r="3" spans="1:19" ht="6" customHeight="1" x14ac:dyDescent="0.2">
      <c r="B3" s="152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/>
      <c r="R3"/>
      <c r="S3" s="61"/>
    </row>
    <row r="4" spans="1:19" s="15" customFormat="1" ht="47.25" customHeight="1" x14ac:dyDescent="0.2">
      <c r="B4" s="62" t="s">
        <v>73</v>
      </c>
      <c r="D4" s="18" t="s">
        <v>74</v>
      </c>
      <c r="F4" s="63">
        <f>IF(F18=6,B16,IF(F18=5,B14,IF(F18=4,B12,IF(F18=3,B10,IF(F18=2,B8,IF(F18=1,B6,""))))))</f>
        <v>0.5</v>
      </c>
      <c r="H4" s="19" t="s">
        <v>75</v>
      </c>
      <c r="J4" s="19" t="s">
        <v>76</v>
      </c>
      <c r="L4" s="63">
        <f>IF(L18=6,H16,IF(L18=5,H14,IF(L18=4,H12,IF(L18=3,H10,IF(L18=2,H8,IF(L18=1,H6,""))))))</f>
        <v>0.5</v>
      </c>
      <c r="N4" s="20" t="s">
        <v>77</v>
      </c>
      <c r="P4" s="20" t="s">
        <v>78</v>
      </c>
      <c r="R4" s="63">
        <f>IF(R18=6,N16,IF(R18=5,N14,IF(R18=4,N12,IF(R18=3,N10,IF(R18=2,N8,IF(R18=1,N6,""))))))</f>
        <v>3</v>
      </c>
      <c r="S4" s="64"/>
    </row>
    <row r="5" spans="1:19" ht="5.0999999999999996" customHeight="1" x14ac:dyDescent="0.2">
      <c r="B5" s="60"/>
      <c r="F5" s="65"/>
      <c r="L5" s="65"/>
      <c r="R5" s="65"/>
      <c r="S5" s="66"/>
    </row>
    <row r="6" spans="1:19" ht="39" customHeight="1" x14ac:dyDescent="0.2">
      <c r="B6" s="67">
        <v>10</v>
      </c>
      <c r="C6" s="15"/>
      <c r="D6" s="25" t="s">
        <v>105</v>
      </c>
      <c r="E6" s="15"/>
      <c r="F6" s="68"/>
      <c r="G6" s="15"/>
      <c r="H6" s="21">
        <v>10</v>
      </c>
      <c r="I6" s="15"/>
      <c r="J6" s="24" t="s">
        <v>79</v>
      </c>
      <c r="K6" s="15"/>
      <c r="L6" s="69"/>
      <c r="M6" s="15"/>
      <c r="N6" s="22">
        <v>100</v>
      </c>
      <c r="O6" s="15"/>
      <c r="P6" s="23" t="s">
        <v>80</v>
      </c>
      <c r="Q6" s="15"/>
      <c r="R6" s="70"/>
      <c r="S6" s="64"/>
    </row>
    <row r="7" spans="1:19" ht="5.0999999999999996" customHeight="1" x14ac:dyDescent="0.2">
      <c r="B7" s="71"/>
      <c r="C7" s="15"/>
      <c r="D7" s="72"/>
      <c r="E7" s="15"/>
      <c r="F7" s="73"/>
      <c r="G7" s="15"/>
      <c r="H7" s="74"/>
      <c r="I7" s="15"/>
      <c r="J7" s="75"/>
      <c r="K7" s="15"/>
      <c r="L7" s="73"/>
      <c r="M7" s="15"/>
      <c r="N7" s="74"/>
      <c r="O7" s="15"/>
      <c r="P7" s="76"/>
      <c r="Q7" s="15"/>
      <c r="R7" s="73"/>
      <c r="S7" s="64"/>
    </row>
    <row r="8" spans="1:19" ht="39" customHeight="1" x14ac:dyDescent="0.2">
      <c r="B8" s="67">
        <v>6</v>
      </c>
      <c r="C8" s="15"/>
      <c r="D8" s="26" t="s">
        <v>81</v>
      </c>
      <c r="E8" s="15"/>
      <c r="F8" s="68"/>
      <c r="G8" s="15"/>
      <c r="H8" s="21">
        <v>6</v>
      </c>
      <c r="I8" s="15"/>
      <c r="J8" s="24" t="s">
        <v>82</v>
      </c>
      <c r="K8" s="15"/>
      <c r="L8" s="69"/>
      <c r="M8" s="15"/>
      <c r="N8" s="22">
        <v>40</v>
      </c>
      <c r="O8" s="15"/>
      <c r="P8" s="23" t="s">
        <v>83</v>
      </c>
      <c r="Q8" s="15"/>
      <c r="R8" s="70"/>
      <c r="S8" s="64"/>
    </row>
    <row r="9" spans="1:19" ht="5.0999999999999996" customHeight="1" x14ac:dyDescent="0.2">
      <c r="B9" s="71"/>
      <c r="C9" s="15"/>
      <c r="D9" s="72"/>
      <c r="E9" s="15"/>
      <c r="F9" s="73"/>
      <c r="G9" s="15"/>
      <c r="H9" s="74"/>
      <c r="I9" s="15"/>
      <c r="J9" s="75"/>
      <c r="K9" s="15"/>
      <c r="L9" s="73"/>
      <c r="M9" s="15"/>
      <c r="N9" s="74"/>
      <c r="O9" s="15"/>
      <c r="P9" s="76"/>
      <c r="Q9" s="15"/>
      <c r="R9" s="73"/>
      <c r="S9" s="64"/>
    </row>
    <row r="10" spans="1:19" ht="39" customHeight="1" x14ac:dyDescent="0.2">
      <c r="B10" s="67">
        <v>3</v>
      </c>
      <c r="C10" s="15"/>
      <c r="D10" s="26" t="s">
        <v>84</v>
      </c>
      <c r="E10" s="15"/>
      <c r="F10" s="68"/>
      <c r="G10" s="15"/>
      <c r="H10" s="21">
        <v>3</v>
      </c>
      <c r="I10" s="15"/>
      <c r="J10" s="24" t="s">
        <v>85</v>
      </c>
      <c r="K10" s="15"/>
      <c r="L10" s="69"/>
      <c r="M10" s="15"/>
      <c r="N10" s="22">
        <v>15</v>
      </c>
      <c r="O10" s="15"/>
      <c r="P10" s="23" t="s">
        <v>86</v>
      </c>
      <c r="Q10" s="15"/>
      <c r="R10" s="70"/>
      <c r="S10" s="64"/>
    </row>
    <row r="11" spans="1:19" ht="5.0999999999999996" customHeight="1" x14ac:dyDescent="0.2">
      <c r="B11" s="71"/>
      <c r="C11" s="15"/>
      <c r="D11" s="72"/>
      <c r="E11" s="15"/>
      <c r="F11" s="73"/>
      <c r="G11" s="15"/>
      <c r="H11" s="74"/>
      <c r="I11" s="15"/>
      <c r="J11" s="75"/>
      <c r="K11" s="15"/>
      <c r="L11" s="73"/>
      <c r="M11" s="15"/>
      <c r="N11" s="74"/>
      <c r="O11" s="15"/>
      <c r="P11" s="76"/>
      <c r="Q11" s="15"/>
      <c r="R11" s="73"/>
      <c r="S11" s="64"/>
    </row>
    <row r="12" spans="1:19" ht="39" customHeight="1" x14ac:dyDescent="0.2">
      <c r="B12" s="67">
        <v>1</v>
      </c>
      <c r="C12" s="15"/>
      <c r="D12" s="26" t="s">
        <v>87</v>
      </c>
      <c r="E12" s="15"/>
      <c r="F12" s="68"/>
      <c r="G12" s="15"/>
      <c r="H12" s="21">
        <v>2</v>
      </c>
      <c r="I12" s="15"/>
      <c r="J12" s="24" t="s">
        <v>88</v>
      </c>
      <c r="K12" s="15"/>
      <c r="L12" s="69"/>
      <c r="M12" s="15"/>
      <c r="N12" s="22">
        <v>7</v>
      </c>
      <c r="O12" s="15"/>
      <c r="P12" s="23" t="s">
        <v>89</v>
      </c>
      <c r="Q12" s="15"/>
      <c r="R12" s="70"/>
      <c r="S12" s="64"/>
    </row>
    <row r="13" spans="1:19" ht="5.0999999999999996" customHeight="1" x14ac:dyDescent="0.2">
      <c r="B13" s="71"/>
      <c r="C13" s="15"/>
      <c r="D13" s="72"/>
      <c r="E13" s="15"/>
      <c r="F13" s="73"/>
      <c r="G13" s="15"/>
      <c r="H13" s="74"/>
      <c r="I13" s="15"/>
      <c r="J13" s="75"/>
      <c r="K13" s="15"/>
      <c r="L13" s="73"/>
      <c r="M13" s="15"/>
      <c r="N13" s="74"/>
      <c r="O13" s="15"/>
      <c r="P13" s="76"/>
      <c r="Q13" s="15"/>
      <c r="R13" s="73"/>
      <c r="S13" s="64"/>
    </row>
    <row r="14" spans="1:19" ht="39" customHeight="1" x14ac:dyDescent="0.2">
      <c r="B14" s="67">
        <v>0.5</v>
      </c>
      <c r="C14" s="15"/>
      <c r="D14" s="26" t="s">
        <v>90</v>
      </c>
      <c r="E14" s="15"/>
      <c r="F14" s="68"/>
      <c r="G14" s="15"/>
      <c r="H14" s="21">
        <v>1</v>
      </c>
      <c r="I14" s="15"/>
      <c r="J14" s="24" t="s">
        <v>91</v>
      </c>
      <c r="K14" s="15"/>
      <c r="L14" s="69"/>
      <c r="M14" s="15"/>
      <c r="N14" s="22">
        <v>3</v>
      </c>
      <c r="O14" s="15"/>
      <c r="P14" s="23" t="s">
        <v>92</v>
      </c>
      <c r="Q14" s="15"/>
      <c r="R14" s="70"/>
      <c r="S14" s="64"/>
    </row>
    <row r="15" spans="1:19" ht="5.0999999999999996" customHeight="1" x14ac:dyDescent="0.2">
      <c r="B15" s="71"/>
      <c r="C15" s="15"/>
      <c r="D15" s="72"/>
      <c r="E15" s="15"/>
      <c r="F15" s="73"/>
      <c r="G15" s="15"/>
      <c r="H15" s="74"/>
      <c r="I15" s="15"/>
      <c r="J15" s="75"/>
      <c r="K15" s="15"/>
      <c r="L15" s="73"/>
      <c r="M15" s="15"/>
      <c r="N15" s="74"/>
      <c r="O15" s="15"/>
      <c r="P15" s="76"/>
      <c r="Q15" s="15"/>
      <c r="R15" s="73"/>
      <c r="S15" s="64"/>
    </row>
    <row r="16" spans="1:19" ht="39" customHeight="1" x14ac:dyDescent="0.2">
      <c r="B16" s="67">
        <v>0.2</v>
      </c>
      <c r="C16" s="15"/>
      <c r="D16" s="26" t="s">
        <v>93</v>
      </c>
      <c r="E16" s="15"/>
      <c r="F16" s="68"/>
      <c r="G16" s="15"/>
      <c r="H16" s="21">
        <v>0.5</v>
      </c>
      <c r="I16" s="15"/>
      <c r="J16" s="24" t="s">
        <v>94</v>
      </c>
      <c r="K16" s="15"/>
      <c r="L16" s="69"/>
      <c r="M16" s="15"/>
      <c r="N16" s="22">
        <v>1</v>
      </c>
      <c r="O16" s="15"/>
      <c r="P16" s="23" t="s">
        <v>95</v>
      </c>
      <c r="Q16" s="15"/>
      <c r="R16" s="70"/>
      <c r="S16" s="64"/>
    </row>
    <row r="17" spans="2:19" ht="2.25" customHeight="1" x14ac:dyDescent="0.2">
      <c r="B17" s="60"/>
      <c r="F17" s="77"/>
      <c r="R17" s="77"/>
      <c r="S17" s="66"/>
    </row>
    <row r="18" spans="2:19" hidden="1" x14ac:dyDescent="0.2">
      <c r="B18" s="60"/>
      <c r="F18" s="77">
        <v>5</v>
      </c>
      <c r="L18" s="16">
        <v>6</v>
      </c>
      <c r="R18" s="77">
        <v>5</v>
      </c>
      <c r="S18" s="66"/>
    </row>
    <row r="19" spans="2:19" hidden="1" x14ac:dyDescent="0.2">
      <c r="B19" s="60"/>
      <c r="F19" s="77"/>
      <c r="R19" s="77"/>
      <c r="S19" s="66"/>
    </row>
    <row r="20" spans="2:19" hidden="1" x14ac:dyDescent="0.2">
      <c r="B20" s="60"/>
      <c r="F20" s="77"/>
      <c r="R20" s="77"/>
      <c r="S20" s="66"/>
    </row>
    <row r="21" spans="2:19" ht="5.25" customHeight="1" x14ac:dyDescent="0.2">
      <c r="B21" s="60"/>
      <c r="F21" s="77"/>
      <c r="R21" s="77"/>
      <c r="S21" s="66"/>
    </row>
    <row r="22" spans="2:19" ht="39" customHeight="1" x14ac:dyDescent="0.2">
      <c r="B22" s="153" t="s">
        <v>96</v>
      </c>
      <c r="C22" s="154"/>
      <c r="D22" s="155"/>
      <c r="F22" s="78">
        <f>F4*L4*R4</f>
        <v>0.75</v>
      </c>
      <c r="H22" s="156" t="s">
        <v>97</v>
      </c>
      <c r="I22" s="154"/>
      <c r="J22" s="154"/>
      <c r="K22" s="154"/>
      <c r="L22" s="154"/>
      <c r="M22" s="154"/>
      <c r="N22" s="154"/>
      <c r="O22" s="154"/>
      <c r="P22" s="155"/>
      <c r="Q22"/>
      <c r="R22"/>
      <c r="S22" s="61"/>
    </row>
    <row r="23" spans="2:19" ht="5.0999999999999996" customHeight="1" x14ac:dyDescent="0.2">
      <c r="B23" s="79"/>
      <c r="C23" s="80"/>
      <c r="D23" s="80"/>
      <c r="S23" s="81"/>
    </row>
    <row r="24" spans="2:19" ht="39" customHeight="1" x14ac:dyDescent="0.55000000000000004">
      <c r="B24" s="157" t="s">
        <v>98</v>
      </c>
      <c r="C24" s="158"/>
      <c r="D24" s="159"/>
      <c r="F24" s="82" t="str">
        <f>IF($F$22&gt;=400,"&gt;","")</f>
        <v/>
      </c>
      <c r="H24" s="136" t="s">
        <v>99</v>
      </c>
      <c r="I24" s="160"/>
      <c r="J24" s="160"/>
      <c r="K24" s="160"/>
      <c r="L24" s="160"/>
      <c r="M24" s="160"/>
      <c r="N24" s="160"/>
      <c r="O24" s="160"/>
      <c r="P24" s="161"/>
      <c r="Q24"/>
      <c r="R24" s="82" t="str">
        <f>IF($F$22&gt;=400,"&lt;","")</f>
        <v/>
      </c>
      <c r="S24" s="61"/>
    </row>
    <row r="25" spans="2:19" ht="5.0999999999999996" customHeight="1" x14ac:dyDescent="0.2">
      <c r="B25" s="79"/>
      <c r="C25" s="80"/>
      <c r="D25" s="80"/>
      <c r="S25" s="81"/>
    </row>
    <row r="26" spans="2:19" ht="39" customHeight="1" x14ac:dyDescent="0.55000000000000004">
      <c r="B26" s="140" t="s">
        <v>133</v>
      </c>
      <c r="C26" s="141"/>
      <c r="D26" s="142"/>
      <c r="F26" s="82" t="str">
        <f>IF(AND($F22&lt;400,$F$22&gt;=200),"&gt;","")</f>
        <v/>
      </c>
      <c r="H26" s="136" t="s">
        <v>100</v>
      </c>
      <c r="I26" s="137"/>
      <c r="J26" s="137"/>
      <c r="K26" s="137"/>
      <c r="L26" s="137"/>
      <c r="M26" s="137"/>
      <c r="N26" s="137"/>
      <c r="O26" s="137"/>
      <c r="P26" s="138"/>
      <c r="Q26"/>
      <c r="R26" s="82" t="str">
        <f>IF(AND($F22&lt;400,$F$22&gt;=200),"&lt;","")</f>
        <v/>
      </c>
      <c r="S26" s="61"/>
    </row>
    <row r="27" spans="2:19" ht="5.0999999999999996" customHeight="1" x14ac:dyDescent="0.2">
      <c r="B27" s="79"/>
      <c r="C27" s="80"/>
      <c r="D27" s="80"/>
      <c r="S27" s="81"/>
    </row>
    <row r="28" spans="2:19" ht="39" customHeight="1" x14ac:dyDescent="0.55000000000000004">
      <c r="B28" s="143" t="s">
        <v>132</v>
      </c>
      <c r="C28" s="144"/>
      <c r="D28" s="145"/>
      <c r="F28" s="82" t="str">
        <f>IF(AND($F$22&lt;200,$F$22&gt;=70),"&gt;","")</f>
        <v/>
      </c>
      <c r="H28" s="136" t="s">
        <v>101</v>
      </c>
      <c r="I28" s="137"/>
      <c r="J28" s="137"/>
      <c r="K28" s="137"/>
      <c r="L28" s="137"/>
      <c r="M28" s="137"/>
      <c r="N28" s="137"/>
      <c r="O28" s="137"/>
      <c r="P28" s="138"/>
      <c r="Q28"/>
      <c r="R28" s="82" t="str">
        <f>IF(AND($F$22&lt;200,$F$22&gt;=70),"&lt;","")</f>
        <v/>
      </c>
      <c r="S28" s="61"/>
    </row>
    <row r="29" spans="2:19" ht="5.0999999999999996" customHeight="1" x14ac:dyDescent="0.2">
      <c r="B29" s="79"/>
      <c r="C29" s="80"/>
      <c r="D29" s="80"/>
      <c r="S29" s="81"/>
    </row>
    <row r="30" spans="2:19" ht="39" customHeight="1" x14ac:dyDescent="0.55000000000000004">
      <c r="B30" s="146" t="s">
        <v>130</v>
      </c>
      <c r="C30" s="147"/>
      <c r="D30" s="148"/>
      <c r="F30" s="82" t="str">
        <f>IF(AND($F$22&lt;70,$F$22&gt;=20),"&gt;","")</f>
        <v/>
      </c>
      <c r="H30" s="136" t="s">
        <v>102</v>
      </c>
      <c r="I30" s="137"/>
      <c r="J30" s="137"/>
      <c r="K30" s="137"/>
      <c r="L30" s="137"/>
      <c r="M30" s="137"/>
      <c r="N30" s="137"/>
      <c r="O30" s="137"/>
      <c r="P30" s="138"/>
      <c r="Q30"/>
      <c r="R30" s="82" t="str">
        <f>IF(AND($F$22&lt;70,$F$22&gt;=20),"&lt;","")</f>
        <v/>
      </c>
      <c r="S30" s="61"/>
    </row>
    <row r="31" spans="2:19" ht="5.0999999999999996" customHeight="1" x14ac:dyDescent="0.2">
      <c r="B31" s="79"/>
      <c r="C31" s="80"/>
      <c r="D31" s="80"/>
      <c r="S31" s="81"/>
    </row>
    <row r="32" spans="2:19" ht="39" customHeight="1" x14ac:dyDescent="0.55000000000000004">
      <c r="B32" s="133" t="s">
        <v>131</v>
      </c>
      <c r="C32" s="134"/>
      <c r="D32" s="135"/>
      <c r="F32" s="82" t="str">
        <f>IF($F$22&lt;20,"&gt;","")</f>
        <v>&gt;</v>
      </c>
      <c r="H32" s="136" t="s">
        <v>103</v>
      </c>
      <c r="I32" s="137"/>
      <c r="J32" s="137"/>
      <c r="K32" s="137"/>
      <c r="L32" s="137"/>
      <c r="M32" s="137"/>
      <c r="N32" s="137"/>
      <c r="O32" s="137"/>
      <c r="P32" s="138"/>
      <c r="Q32"/>
      <c r="R32" s="82" t="str">
        <f>IF($F$22&lt;20,"&lt;","")</f>
        <v>&lt;</v>
      </c>
      <c r="S32" s="61"/>
    </row>
    <row r="33" spans="2:19" ht="5.0999999999999996" customHeight="1" thickBot="1" x14ac:dyDescent="0.25"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</row>
    <row r="34" spans="2:19" hidden="1" x14ac:dyDescent="0.2"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/>
      <c r="R34"/>
      <c r="S34"/>
    </row>
  </sheetData>
  <mergeCells count="15">
    <mergeCell ref="F2:S2"/>
    <mergeCell ref="B3:P3"/>
    <mergeCell ref="B22:D22"/>
    <mergeCell ref="H22:P22"/>
    <mergeCell ref="B24:D24"/>
    <mergeCell ref="H24:P24"/>
    <mergeCell ref="B32:D32"/>
    <mergeCell ref="H32:P32"/>
    <mergeCell ref="B34:P34"/>
    <mergeCell ref="B26:D26"/>
    <mergeCell ref="H26:P26"/>
    <mergeCell ref="B28:D28"/>
    <mergeCell ref="H28:P28"/>
    <mergeCell ref="B30:D30"/>
    <mergeCell ref="H30:P30"/>
  </mergeCell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D02583C7DF45A458269DB149132DB52" ma:contentTypeVersion="0" ma:contentTypeDescription="Yeni belge oluşturun." ma:contentTypeScope="" ma:versionID="695f748716bfb4d986e42b16fba8e554">
  <xsd:schema xmlns:xsd="http://www.w3.org/2001/XMLSchema" xmlns:p="http://schemas.microsoft.com/office/2006/metadata/properties" targetNamespace="http://schemas.microsoft.com/office/2006/metadata/properties" ma:root="true" ma:fieldsID="6239e51cfaf53027dbdf1b18e67d6b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 ma:readOnly="true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DEF5F34-4556-4940-B3E6-3A682A2A8B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65996-89BF-4F35-A8D9-43706FB8EEF9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9D2EC7F-E1BC-45A1-A020-A7A3473A1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GEMİ</vt:lpstr>
      <vt:lpstr>liste</vt:lpstr>
      <vt:lpstr>atık kodları</vt:lpstr>
      <vt:lpstr>Kinney Puanlama</vt:lpstr>
      <vt:lpstr>'atık kodları'!Yazdırma_Alanı</vt:lpstr>
      <vt:lpstr>'Kinney Puanlama'!Yazdırma_Alanı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thombik</dc:creator>
  <cp:lastModifiedBy>Alku</cp:lastModifiedBy>
  <cp:lastPrinted>2022-02-25T14:12:06Z</cp:lastPrinted>
  <dcterms:created xsi:type="dcterms:W3CDTF">2006-10-02T13:22:24Z</dcterms:created>
  <dcterms:modified xsi:type="dcterms:W3CDTF">2024-11-07T07:11:08Z</dcterms:modified>
</cp:coreProperties>
</file>